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DA9EBFE-B1DA-42EF-9BB2-A8CCB799724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77" i="1" l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M176" i="1"/>
  <c r="M175" i="1"/>
  <c r="M174" i="1"/>
  <c r="M173" i="1"/>
  <c r="M172" i="1"/>
  <c r="M171" i="1"/>
  <c r="M170" i="1"/>
  <c r="M169" i="1"/>
  <c r="M168" i="1"/>
  <c r="M167" i="1"/>
  <c r="M166" i="1"/>
  <c r="M165" i="1"/>
  <c r="L164" i="1"/>
  <c r="M164" i="1" s="1"/>
  <c r="M163" i="1"/>
  <c r="M162" i="1"/>
  <c r="M161" i="1"/>
  <c r="M160" i="1"/>
  <c r="M159" i="1"/>
  <c r="M158" i="1"/>
  <c r="M157" i="1"/>
  <c r="M156" i="1"/>
  <c r="M155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<sst xmlns="http://schemas.openxmlformats.org/spreadsheetml/2006/main" count="1907" uniqueCount="741">
  <si>
    <t>2023  йил 4-чорак давомида Ўзбекистон Республикаси Экология, атроф-муҳитни муҳофаза қилиш ва иқлим ўзгариши вазирлиги томонидан кам баҳоли ва тез эскирувчи буюмлар харид қилиш учун ўтказилган танловлар (тендерлар) ва амалга оширилган давлат харидлари тўғрисидаги
МАЪЛУМОТЛАР</t>
  </si>
  <si>
    <t>Т/р</t>
  </si>
  <si>
    <t>Ҳисобот даври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</si>
  <si>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</si>
  <si>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</si>
  <si>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</si>
  <si>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</si>
  <si>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Харид қилиниши режалаштирилнган товар (хизматлар) миқдори</t>
  </si>
  <si>
    <t>Пудратчи тўғрисида маълумотлар</t>
  </si>
  <si>
    <t>Харид қилинаётган товарлар (хизматлар) ўлчов бирлиги (имконият даражасида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</si>
  <si>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</si>
  <si>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</si>
  <si>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
(минг сўм)</t>
  </si>
  <si>
    <t>Пудратчи номи</t>
  </si>
  <si>
    <t>Корхона СТИРи</t>
  </si>
  <si>
    <t xml:space="preserve"> </t>
  </si>
  <si>
    <t>1-чорак</t>
  </si>
  <si>
    <t>Фотобумага для офисной техники</t>
  </si>
  <si>
    <t xml:space="preserve">Бюджетдан ташқари жамғарма </t>
  </si>
  <si>
    <t>Электрон дўкон</t>
  </si>
  <si>
    <t>231110081321625/1095855</t>
  </si>
  <si>
    <t>ООО OMAD HUMO</t>
  </si>
  <si>
    <t>305953733</t>
  </si>
  <si>
    <t>пачк.</t>
  </si>
  <si>
    <t>Бумага для офисной техники белая</t>
  </si>
  <si>
    <t>231110081321610/1095883</t>
  </si>
  <si>
    <t>пачка</t>
  </si>
  <si>
    <t>Бумага мелованная для печати</t>
  </si>
  <si>
    <t>231110081321652/1095887</t>
  </si>
  <si>
    <t>упак</t>
  </si>
  <si>
    <t>Скрепки металлические</t>
  </si>
  <si>
    <t>231110081321602/1095890</t>
  </si>
  <si>
    <t>ООО MUSAFFO-QULAY SAVDO</t>
  </si>
  <si>
    <t>306307387</t>
  </si>
  <si>
    <t>Полиграфические услуги</t>
  </si>
  <si>
    <t>миллий дўкон</t>
  </si>
  <si>
    <t>231110081324756/1098409</t>
  </si>
  <si>
    <t>ООО THE COLOR PRINT SERVICE</t>
  </si>
  <si>
    <t>308037366</t>
  </si>
  <si>
    <t>дона</t>
  </si>
  <si>
    <t>Папка</t>
  </si>
  <si>
    <t xml:space="preserve">Бюджет </t>
  </si>
  <si>
    <t>231110081322658/1096696</t>
  </si>
  <si>
    <t>KANS SHOP MCHJ</t>
  </si>
  <si>
    <t>306089114</t>
  </si>
  <si>
    <t>Степлер</t>
  </si>
  <si>
    <t>231110081321448/1095708</t>
  </si>
  <si>
    <t>POWER MAX GROUP MCHJ</t>
  </si>
  <si>
    <t>303055063</t>
  </si>
  <si>
    <t>231110081333355/1106272</t>
  </si>
  <si>
    <t>ООО ELECT POLYGRAPHY</t>
  </si>
  <si>
    <t>304696397</t>
  </si>
  <si>
    <t>231110081357229/1128302</t>
  </si>
  <si>
    <t>YaTT XALMUXAMEDOV TIMUR TASHPULATOVICH</t>
  </si>
  <si>
    <t/>
  </si>
  <si>
    <t>Полиэтиленовые пакеты</t>
  </si>
  <si>
    <t>231110081392445/1162979</t>
  </si>
  <si>
    <t>ООО OLTIBEK FAMILY</t>
  </si>
  <si>
    <t>308502373</t>
  </si>
  <si>
    <t>Тряпка для очистки поверхностей</t>
  </si>
  <si>
    <t>231110081392424/1162946</t>
  </si>
  <si>
    <t>231110081321631/1095879</t>
  </si>
  <si>
    <t>231110081392442/1162938</t>
  </si>
  <si>
    <t>Ножницы садовые</t>
  </si>
  <si>
    <t>231110081371865/1144100</t>
  </si>
  <si>
    <t>Кисть макловица</t>
  </si>
  <si>
    <t>231110081373820/1141730</t>
  </si>
  <si>
    <t>Кетмень</t>
  </si>
  <si>
    <t>231110081373695/1141591</t>
  </si>
  <si>
    <t>OOO BRIZZ TRADE</t>
  </si>
  <si>
    <t>310250752</t>
  </si>
  <si>
    <t>Пила ручная</t>
  </si>
  <si>
    <t>231110081373696/1141674</t>
  </si>
  <si>
    <t>ЯТТ ERUVBOYEV DILMUROD AVAZ O‘G‘LI</t>
  </si>
  <si>
    <t>Перчатки швейные для защиты от внешних воздействий</t>
  </si>
  <si>
    <t>231110081374129/1142281</t>
  </si>
  <si>
    <t>TEXNO BRS XK</t>
  </si>
  <si>
    <t>305478152</t>
  </si>
  <si>
    <t>пар</t>
  </si>
  <si>
    <t>Вода минеральная столовая</t>
  </si>
  <si>
    <t>231110081395501/1165654</t>
  </si>
  <si>
    <t>Освежитель воздуха</t>
  </si>
  <si>
    <t>231110081389970/1160948</t>
  </si>
  <si>
    <t>компл.</t>
  </si>
  <si>
    <t>Вилы</t>
  </si>
  <si>
    <t>231110081372029/1144190</t>
  </si>
  <si>
    <t>2-чорак</t>
  </si>
  <si>
    <t>SvetoCopyA4</t>
  </si>
  <si>
    <t>Электронный Магазин</t>
  </si>
  <si>
    <t>231110081581525</t>
  </si>
  <si>
    <t>ЧП NURON SAVDO</t>
  </si>
  <si>
    <t>202660390</t>
  </si>
  <si>
    <t>Svetacopy бумага А4</t>
  </si>
  <si>
    <t>231110081665383</t>
  </si>
  <si>
    <t>Папка-файл ф.А4 на 30л , Deli E5003</t>
  </si>
  <si>
    <t>231110081398320</t>
  </si>
  <si>
    <t>шт</t>
  </si>
  <si>
    <t>Скобы Maped (#24/6, по1000шт.)</t>
  </si>
  <si>
    <t>231110081398301</t>
  </si>
  <si>
    <t>Органайзер Deli 38252</t>
  </si>
  <si>
    <t>231110081587463</t>
  </si>
  <si>
    <t xml:space="preserve">DOUBLE A </t>
  </si>
  <si>
    <t>231110081587600</t>
  </si>
  <si>
    <t>Вода минеральная природная питьевая</t>
  </si>
  <si>
    <t>231110081627461</t>
  </si>
  <si>
    <t>MChJ "HYDROLIFE BOTTLERS"</t>
  </si>
  <si>
    <t>204559521</t>
  </si>
  <si>
    <t>Скрепки 39713 Deli</t>
  </si>
  <si>
    <t>231110081563265</t>
  </si>
  <si>
    <t>ЧП Falcon line</t>
  </si>
  <si>
    <t>306894560</t>
  </si>
  <si>
    <t>газ/без газ ВОДА ТОШКЕНТ 0,33 л.</t>
  </si>
  <si>
    <t>231110081624591</t>
  </si>
  <si>
    <t>Книга регистрации приказов с кожаный обложки твёрдом переплётом</t>
  </si>
  <si>
    <t>231110081397868</t>
  </si>
  <si>
    <t>Скобы для степлера №10 Maped оцинкованные (800 штук в пачке)</t>
  </si>
  <si>
    <t>231110081398305</t>
  </si>
  <si>
    <t>Папки для адресная 4см с логотипом,производство на заказ из кожи</t>
  </si>
  <si>
    <t>231110081398331</t>
  </si>
  <si>
    <t>Папка-короб на резинке А4 TROPIC 40мм пластик красный Бюрократ TR520</t>
  </si>
  <si>
    <t>231110081398334</t>
  </si>
  <si>
    <t>Клейкая закладка пластиковая 12х43мм 5цветов по 20л (100л) 5 стрелок</t>
  </si>
  <si>
    <t>231110081398311</t>
  </si>
  <si>
    <t>Грабли Gardena для очистки газонов 60 см 03381-20.000.00</t>
  </si>
  <si>
    <t>231110081403162</t>
  </si>
  <si>
    <t>Florizel удобрение универсальное биогумус уп 1кг.</t>
  </si>
  <si>
    <t>231110081403132</t>
  </si>
  <si>
    <t>кг</t>
  </si>
  <si>
    <t>Грабли веерные Gardena 03099-20.000.00 регулируемые</t>
  </si>
  <si>
    <t>231110081403165</t>
  </si>
  <si>
    <t>Известь негашеная 1 сорт уп 2кг</t>
  </si>
  <si>
    <t>231110081403149</t>
  </si>
  <si>
    <t>Lavazza Кофе в зернах Qualita Oro 1 кг</t>
  </si>
  <si>
    <t>231110081634418</t>
  </si>
  <si>
    <t>Тяпка садовая Gardena NatureLine, 17110-20.000.00</t>
  </si>
  <si>
    <t>231110081637817</t>
  </si>
  <si>
    <t>Лопата совковая GARDENA ClassicLine 17051-20.000.00</t>
  </si>
  <si>
    <t>231110081637768</t>
  </si>
  <si>
    <t>Топор кованный Б-3 в сборе, 1200 грамм, деревянное топорище</t>
  </si>
  <si>
    <t>231110081637948</t>
  </si>
  <si>
    <t>ANZA 922130 щетка для побелки из натуральной щетины</t>
  </si>
  <si>
    <t>231110081638081</t>
  </si>
  <si>
    <t>Садовая лопата GARDENA NatureLine 17000-20.000.00</t>
  </si>
  <si>
    <t>231110081638280</t>
  </si>
  <si>
    <t>Ladoga</t>
  </si>
  <si>
    <t>231110081601111</t>
  </si>
  <si>
    <t>OBIL-QOBIL XK</t>
  </si>
  <si>
    <t>306052216</t>
  </si>
  <si>
    <t>упак.</t>
  </si>
  <si>
    <t>Giorgione</t>
  </si>
  <si>
    <t>231110081601120</t>
  </si>
  <si>
    <t>Маркетинговые исследования рынка по ценообразованию</t>
  </si>
  <si>
    <t>Национальный магазин</t>
  </si>
  <si>
    <t>231110081522832</t>
  </si>
  <si>
    <t>ООО "ELFA WHITE"</t>
  </si>
  <si>
    <t>305214235</t>
  </si>
  <si>
    <t>усл. ед</t>
  </si>
  <si>
    <t>Услуга сотовой связи по SMS информированию</t>
  </si>
  <si>
    <t>231110081468620</t>
  </si>
  <si>
    <t>OOO "PLAY MOBILE"</t>
  </si>
  <si>
    <t>207200524</t>
  </si>
  <si>
    <t>231110081633842</t>
  </si>
  <si>
    <t>CRYSTALICE-В баклашках по 20 литров для куллеров.</t>
  </si>
  <si>
    <t>231110081620867</t>
  </si>
  <si>
    <t>OOO "SHABNAM SILVER"</t>
  </si>
  <si>
    <t>301023753</t>
  </si>
  <si>
    <t>л</t>
  </si>
  <si>
    <t xml:space="preserve">Списание, дефектовка и утилизация основных средств </t>
  </si>
  <si>
    <t>231110081584697</t>
  </si>
  <si>
    <t>ООО ZARA SIRUN</t>
  </si>
  <si>
    <t>306726910</t>
  </si>
  <si>
    <t>Почтовый конверт для письма</t>
  </si>
  <si>
    <t>231110081443818</t>
  </si>
  <si>
    <t>YANGIYER BREND MCHJ</t>
  </si>
  <si>
    <t>306982910</t>
  </si>
  <si>
    <t>Перфофайл 80 МК</t>
  </si>
  <si>
    <t>231110081676367</t>
  </si>
  <si>
    <t>ООО INNOVATION PROJECT PROGRAMS</t>
  </si>
  <si>
    <t>308564985</t>
  </si>
  <si>
    <t>пач</t>
  </si>
  <si>
    <t xml:space="preserve">Ladoga </t>
  </si>
  <si>
    <t>231110081531410</t>
  </si>
  <si>
    <t>AMU-SOXIL INVEST</t>
  </si>
  <si>
    <t>308940368</t>
  </si>
  <si>
    <t>231110081531444</t>
  </si>
  <si>
    <t>Colop</t>
  </si>
  <si>
    <t>231110081502122</t>
  </si>
  <si>
    <t>ООО LUDEM MUHR</t>
  </si>
  <si>
    <t>308208801</t>
  </si>
  <si>
    <t>Мыло жидкое Natural Beauty с антибактериальным эффектом, 5 кг</t>
  </si>
  <si>
    <t>231110081669166</t>
  </si>
  <si>
    <t>AURORA PHARMA MCHJ</t>
  </si>
  <si>
    <t>302142803</t>
  </si>
  <si>
    <t>Таможенное оформление</t>
  </si>
  <si>
    <t>231110081454583</t>
  </si>
  <si>
    <t>ООО PERFECT CONTROL SERVICE</t>
  </si>
  <si>
    <t>302653720</t>
  </si>
  <si>
    <t xml:space="preserve">обучения </t>
  </si>
  <si>
    <t>231110081522843</t>
  </si>
  <si>
    <t>O`ZBEKISTON RESPUBLIKASI ADLIYA VAZIRLIGI QOSHIDAGI YURIST</t>
  </si>
  <si>
    <t>201991922</t>
  </si>
  <si>
    <t>Оригинальная ОПТИЧЕСКАЯ мышь HP Optical Scroll USB Mouse (pn:QY777A6)</t>
  </si>
  <si>
    <t>Бюджет</t>
  </si>
  <si>
    <t>231110081591920</t>
  </si>
  <si>
    <t>OLTINTEPA-FAYZ-ISHONCH MCHJ</t>
  </si>
  <si>
    <t>309579926</t>
  </si>
  <si>
    <t>Мешок для мусора 42 литров ПВД 50*70, 70 мкм</t>
  </si>
  <si>
    <t>231110081563187</t>
  </si>
  <si>
    <t>YATT MIRZAYEVA SHOIRA TASHMAMATOVNA</t>
  </si>
  <si>
    <t>602201926</t>
  </si>
  <si>
    <t>рул</t>
  </si>
  <si>
    <t>231110081531381</t>
  </si>
  <si>
    <t>GREAT BEST TRADE BIZNES MCHJ</t>
  </si>
  <si>
    <t>309591271</t>
  </si>
  <si>
    <t>Невская политра</t>
  </si>
  <si>
    <t>231110081531346</t>
  </si>
  <si>
    <t>231110081559949</t>
  </si>
  <si>
    <t>Удлинитель 5 м,</t>
  </si>
  <si>
    <t>231110081587352</t>
  </si>
  <si>
    <t>ООО ABRORBEK TERRA GROUP</t>
  </si>
  <si>
    <t>308628137</t>
  </si>
  <si>
    <t xml:space="preserve">car mat ID 6 </t>
  </si>
  <si>
    <t>231110081486404</t>
  </si>
  <si>
    <t>NAZARTAYEV XK</t>
  </si>
  <si>
    <t>306102248</t>
  </si>
  <si>
    <t>компл</t>
  </si>
  <si>
    <t>подрамник с холстом 100*80</t>
  </si>
  <si>
    <t>231110081515936</t>
  </si>
  <si>
    <t>"KOMBINAT RASSOM" MCHJ</t>
  </si>
  <si>
    <t>309362975</t>
  </si>
  <si>
    <t>подрамник с холстом 90*80</t>
  </si>
  <si>
    <t>231110081515933</t>
  </si>
  <si>
    <t>Пакет Polisad</t>
  </si>
  <si>
    <t>231110081563217</t>
  </si>
  <si>
    <t>SABINA OYNISA MCHJ</t>
  </si>
  <si>
    <t>310002854</t>
  </si>
  <si>
    <t>Визитка рекламная</t>
  </si>
  <si>
    <t>231110081502124</t>
  </si>
  <si>
    <t>YaTT "AXMEDKARIMOV RIM NAGEMOVICH"</t>
  </si>
  <si>
    <t>231110081583725</t>
  </si>
  <si>
    <t>231110081614875</t>
  </si>
  <si>
    <t>Рекламная конструкция Roll-Up</t>
  </si>
  <si>
    <t>231110081646535</t>
  </si>
  <si>
    <t>Туалетная бумга ELMA в упаковке 6 шт размер: 9x10,8</t>
  </si>
  <si>
    <t>231110081620984</t>
  </si>
  <si>
    <t>CLEVER MERCHANT MCHJ</t>
  </si>
  <si>
    <t>310251846</t>
  </si>
  <si>
    <t xml:space="preserve">Бумага самокл. 76х76 куб (4цв-неон) 03003 Deli </t>
  </si>
  <si>
    <t>231110081398308</t>
  </si>
  <si>
    <t>'' QANDIYOROV KAMOL'' XK</t>
  </si>
  <si>
    <t>310310455</t>
  </si>
  <si>
    <t xml:space="preserve"> Megawatt Energy</t>
  </si>
  <si>
    <t>231110081470603</t>
  </si>
  <si>
    <t>MEGAWATT ENERGY</t>
  </si>
  <si>
    <t>309740964</t>
  </si>
  <si>
    <t>кВт.ч</t>
  </si>
  <si>
    <t>Корзина цветов с лентой</t>
  </si>
  <si>
    <t>231110081526837</t>
  </si>
  <si>
    <t>YATT "IBRAGIMOV R.R."</t>
  </si>
  <si>
    <t>231110081534859</t>
  </si>
  <si>
    <t>231110081594614</t>
  </si>
  <si>
    <t>YYT Samiev Parvina</t>
  </si>
  <si>
    <t>3-чорак</t>
  </si>
  <si>
    <t>Нож канцелярский</t>
  </si>
  <si>
    <t>231110081776212</t>
  </si>
  <si>
    <t>Карандаши простые и цветные с грифелями в твердой оболочке</t>
  </si>
  <si>
    <t>231110081763456</t>
  </si>
  <si>
    <t>Бумага офсетная</t>
  </si>
  <si>
    <t>231110081771759</t>
  </si>
  <si>
    <t>Стикер</t>
  </si>
  <si>
    <t>231110081763511</t>
  </si>
  <si>
    <t>231110081762487</t>
  </si>
  <si>
    <t>Калькулятор электронный</t>
  </si>
  <si>
    <t>231110081891586</t>
  </si>
  <si>
    <t>231110081967937</t>
  </si>
  <si>
    <t>231110081968114</t>
  </si>
  <si>
    <t>Канцелярский набор (настольный органайзер)</t>
  </si>
  <si>
    <t>231110081776130</t>
  </si>
  <si>
    <t>231110081772003</t>
  </si>
  <si>
    <t>ООО SHERZOD STATIONERY</t>
  </si>
  <si>
    <t>304815209</t>
  </si>
  <si>
    <t>Аккумуляторная батарея для фотокамеры</t>
  </si>
  <si>
    <t>231110081883402</t>
  </si>
  <si>
    <t>ООО IDEAL-INVESTS-BUSINESS</t>
  </si>
  <si>
    <t>306390588</t>
  </si>
  <si>
    <t>Клей</t>
  </si>
  <si>
    <t>231110081763516</t>
  </si>
  <si>
    <t>ООО MY OFFICE STATIONERY</t>
  </si>
  <si>
    <t>307048170</t>
  </si>
  <si>
    <t>Маркшейдерские работы</t>
  </si>
  <si>
    <t>231110081883780</t>
  </si>
  <si>
    <t>"GEOLOGIYA -MARKSHEYDERLIK XIZMATI" MCHJ</t>
  </si>
  <si>
    <t>304558021</t>
  </si>
  <si>
    <t>Услуга по техническому обслуживанию приборов учета водомеров</t>
  </si>
  <si>
    <t>231110081774960</t>
  </si>
  <si>
    <t>SUVO'LCHAGICHXIZMATI AJ</t>
  </si>
  <si>
    <t>205136865</t>
  </si>
  <si>
    <t>Аварийно-восстановительные работы водопровода</t>
  </si>
  <si>
    <t>231110081733296</t>
  </si>
  <si>
    <t>УП "SUVSOZABONENTXIZMATI"</t>
  </si>
  <si>
    <t>205208252</t>
  </si>
  <si>
    <t>Бумага туалетная</t>
  </si>
  <si>
    <t>231110081863195</t>
  </si>
  <si>
    <t>"INTERNATIONAL PAPER" MCHJ</t>
  </si>
  <si>
    <t>205247459</t>
  </si>
  <si>
    <t>Вода питьевая упакованная</t>
  </si>
  <si>
    <t>231110081810971</t>
  </si>
  <si>
    <t>231110081830950</t>
  </si>
  <si>
    <t>Электрочайники бытовые</t>
  </si>
  <si>
    <t>231110081975448</t>
  </si>
  <si>
    <t>ООО BROTHERS-PARTNER</t>
  </si>
  <si>
    <t>305664508</t>
  </si>
  <si>
    <t>Салфетка гигиеническая влажная</t>
  </si>
  <si>
    <t>231110081776804</t>
  </si>
  <si>
    <t>PARFUME LUXE MCHJ</t>
  </si>
  <si>
    <t>306097967</t>
  </si>
  <si>
    <t>Услуга по оформлению помещений цветами</t>
  </si>
  <si>
    <t>231110081902701</t>
  </si>
  <si>
    <t>ЧП FLOWERS STUDIO</t>
  </si>
  <si>
    <t>308405644</t>
  </si>
  <si>
    <t>Маркер</t>
  </si>
  <si>
    <t>231110081967914</t>
  </si>
  <si>
    <t>BUSINESS RING MCHJ</t>
  </si>
  <si>
    <t>306098554</t>
  </si>
  <si>
    <t>Визитная карточка</t>
  </si>
  <si>
    <t>231110081808437</t>
  </si>
  <si>
    <t>ЯТТ "SABIROV ARTUR RINATOVICH"</t>
  </si>
  <si>
    <t>490408004</t>
  </si>
  <si>
    <t>Набор столовых приборов из нержавеющей стали</t>
  </si>
  <si>
    <t>231110081898200</t>
  </si>
  <si>
    <t>Рамки для картины</t>
  </si>
  <si>
    <t>231110081873496</t>
  </si>
  <si>
    <t>Блок розеток</t>
  </si>
  <si>
    <t>231110081975594</t>
  </si>
  <si>
    <t>HUMSAR HSSY GROUP MCHJ</t>
  </si>
  <si>
    <t>309208484</t>
  </si>
  <si>
    <t>Книги печатные</t>
  </si>
  <si>
    <t>231110081924460</t>
  </si>
  <si>
    <t>"YOSHLAR MEDIAPRINT" MCHJ</t>
  </si>
  <si>
    <t>307843418</t>
  </si>
  <si>
    <t>Услуга по проверке ультразвукового электронного счетчика газа</t>
  </si>
  <si>
    <t>231110081884192</t>
  </si>
  <si>
    <t>MEASUREMENT SYSTEM 2</t>
  </si>
  <si>
    <t>308928024</t>
  </si>
  <si>
    <t>Услуга по изготовлению флага</t>
  </si>
  <si>
    <t>231110081835796</t>
  </si>
  <si>
    <t xml:space="preserve">МЧЖ "DREAM-PRINT PLUS" </t>
  </si>
  <si>
    <t>308871098</t>
  </si>
  <si>
    <t>Табличка информационная</t>
  </si>
  <si>
    <t>231110081788669</t>
  </si>
  <si>
    <t>Средство для удаления жира и нагара</t>
  </si>
  <si>
    <t>231110081949532</t>
  </si>
  <si>
    <t>ООО SULTONBEK IBROHIMBEK SULTON</t>
  </si>
  <si>
    <t>308479774</t>
  </si>
  <si>
    <t>мг</t>
  </si>
  <si>
    <t>Услуга по изготовлению из фомекса герба и флага</t>
  </si>
  <si>
    <t>231110081893600</t>
  </si>
  <si>
    <t>UNIVERSE HOUSE MCHJ</t>
  </si>
  <si>
    <t>305252309</t>
  </si>
  <si>
    <t>231110081762462</t>
  </si>
  <si>
    <t>ЧП NARPAY BIZNES TAYANCH</t>
  </si>
  <si>
    <t>308346433</t>
  </si>
  <si>
    <t>Полиграфическая продукция</t>
  </si>
  <si>
    <t>231110081746071</t>
  </si>
  <si>
    <t>ООО TERRA PRINT KLASTER</t>
  </si>
  <si>
    <t>305913275</t>
  </si>
  <si>
    <t>Установка камеры видеонаблюдения</t>
  </si>
  <si>
    <t>231110081869068</t>
  </si>
  <si>
    <t>MILLION DEFFERENT TECHNOLOGIES SERVICE MCHJ</t>
  </si>
  <si>
    <t>307186490</t>
  </si>
  <si>
    <t>231110081869087</t>
  </si>
  <si>
    <t>231110081860705</t>
  </si>
  <si>
    <t>231110081869100</t>
  </si>
  <si>
    <t>231110081860673</t>
  </si>
  <si>
    <t>231110081860676</t>
  </si>
  <si>
    <t>231110081885594</t>
  </si>
  <si>
    <t>231110081884373</t>
  </si>
  <si>
    <t>231110081903786</t>
  </si>
  <si>
    <t>231110081903838</t>
  </si>
  <si>
    <t>231110081903803</t>
  </si>
  <si>
    <t>231110081903810</t>
  </si>
  <si>
    <t>231110081934770</t>
  </si>
  <si>
    <t>231110081934772</t>
  </si>
  <si>
    <t>231110081934775</t>
  </si>
  <si>
    <t>231110081957565</t>
  </si>
  <si>
    <t>231110081957578</t>
  </si>
  <si>
    <t>231110081957610</t>
  </si>
  <si>
    <t>231110081957615</t>
  </si>
  <si>
    <t>Линейка чертежная</t>
  </si>
  <si>
    <t>231110081762427</t>
  </si>
  <si>
    <t>ИП "Муллажонов"</t>
  </si>
  <si>
    <t>Услуга по письменному переводу</t>
  </si>
  <si>
    <t>231110081726714</t>
  </si>
  <si>
    <t>BOLD STEPS</t>
  </si>
  <si>
    <t>309945613</t>
  </si>
  <si>
    <t>Ковролин</t>
  </si>
  <si>
    <t>231110081889976</t>
  </si>
  <si>
    <t>ЯТТ "IBRAGIMOV NOZIMJON FARXODOVICH"</t>
  </si>
  <si>
    <t>Батареи аккумуляторные свинцово-кислотные</t>
  </si>
  <si>
    <t>231110081830916</t>
  </si>
  <si>
    <t>YaTT KAMALETDINOV RUSLAN RAMILEVICH</t>
  </si>
  <si>
    <t>Услуги по зарядке транспортных средств с электродвигателями</t>
  </si>
  <si>
    <t>231110081950606</t>
  </si>
  <si>
    <t>Скотч</t>
  </si>
  <si>
    <t>231110081771380</t>
  </si>
  <si>
    <t>"ACTIVE-TRADE-GROUP" MCHJ</t>
  </si>
  <si>
    <t>310470771</t>
  </si>
  <si>
    <t>Флаги организаций и ведомств</t>
  </si>
  <si>
    <t>231110081895213</t>
  </si>
  <si>
    <t>ESHIMOVA NAFISA ILXOM QIZI</t>
  </si>
  <si>
    <t>Телефонный аппарат</t>
  </si>
  <si>
    <t>231110081930361</t>
  </si>
  <si>
    <t>GRAND-YUNIT MCHJ</t>
  </si>
  <si>
    <t>310553328</t>
  </si>
  <si>
    <t>Сенсорная панель</t>
  </si>
  <si>
    <t>231110081895855</t>
  </si>
  <si>
    <t>SHOSH-MONO MCHJ</t>
  </si>
  <si>
    <t>310611509</t>
  </si>
  <si>
    <t>Пылесос бытовой</t>
  </si>
  <si>
    <t>231110081913046</t>
  </si>
  <si>
    <t>ACCENT LINE MCHJ</t>
  </si>
  <si>
    <t>310584273</t>
  </si>
  <si>
    <t>Метла</t>
  </si>
  <si>
    <t>231110081888168</t>
  </si>
  <si>
    <t>MUXITDIN GROUP MCHJ</t>
  </si>
  <si>
    <t>306828142</t>
  </si>
  <si>
    <t>231110081888172</t>
  </si>
  <si>
    <t>231110081904794</t>
  </si>
  <si>
    <t>ЧП TULANOV BEKZOD SHUXRAT O‘G‘LIАЗАНО</t>
  </si>
  <si>
    <t>499704112</t>
  </si>
  <si>
    <t>231110081898958</t>
  </si>
  <si>
    <t>YTT SHMIDT OLESYA ROMANOVNA</t>
  </si>
  <si>
    <t>Биотуалет</t>
  </si>
  <si>
    <t>231110081953246</t>
  </si>
  <si>
    <t>231110081929457</t>
  </si>
  <si>
    <t>Стол офисный</t>
  </si>
  <si>
    <t>Бюджетдан</t>
  </si>
  <si>
    <t>Аукцион</t>
  </si>
  <si>
    <t>23111007211589</t>
  </si>
  <si>
    <t>ООО SIROJ O G LI MUHAMMADAMIN</t>
  </si>
  <si>
    <t>305365998</t>
  </si>
  <si>
    <t>Стул на
металлическом
каркасе</t>
  </si>
  <si>
    <t>Шкаф офисный
деревянный</t>
  </si>
  <si>
    <t>Тепловизор</t>
  </si>
  <si>
    <t>23111007207718</t>
  </si>
  <si>
    <t>TRADE AND SALES PROFESSIONAL MCHJ</t>
  </si>
  <si>
    <t>310042195</t>
  </si>
  <si>
    <t>Бинокль</t>
  </si>
  <si>
    <t>Фотоаппарат</t>
  </si>
  <si>
    <t>GPS-
приёмник</t>
  </si>
  <si>
    <t>Каремат</t>
  </si>
  <si>
    <t>23111007211568</t>
  </si>
  <si>
    <t>MAX GIDROTEXNIK PROFESSIONAL MCHJ</t>
  </si>
  <si>
    <t>310604895</t>
  </si>
  <si>
    <t>Карта флеш
памяти</t>
  </si>
  <si>
    <t>23111007204628</t>
  </si>
  <si>
    <t>ООО SAMO TECHNO</t>
  </si>
  <si>
    <t>307722583</t>
  </si>
  <si>
    <t>Принтер</t>
  </si>
  <si>
    <t>Моноблок</t>
  </si>
  <si>
    <t>Планшетный
компьютер</t>
  </si>
  <si>
    <t>Внешний
оптический
привод</t>
  </si>
  <si>
    <t>Весы лабораторные</t>
  </si>
  <si>
    <t>23111007211583</t>
  </si>
  <si>
    <t>Палатки</t>
  </si>
  <si>
    <t>23111007211567</t>
  </si>
  <si>
    <t>Спальный
мешок</t>
  </si>
  <si>
    <t>Костюмы защитные легкие для защиты от радиационной пыли, химических и бактериологических воздействий</t>
  </si>
  <si>
    <t>FERKIMYO MCHJ-20208000105548549001-01123</t>
  </si>
  <si>
    <t>309718159</t>
  </si>
  <si>
    <t>комп</t>
  </si>
  <si>
    <t>Трубка пылезаборная внешней фильтрации</t>
  </si>
  <si>
    <t>"NEW TECHNOLOGY EMPIRE" MCHJ-20208000600893954001-00491</t>
  </si>
  <si>
    <t>305618104</t>
  </si>
  <si>
    <t xml:space="preserve"> Элементная лампа для спектрофотометра</t>
  </si>
  <si>
    <t>OOO "HIMLABPRIBOR"-20208000104649732001-00491</t>
  </si>
  <si>
    <t>206934118</t>
  </si>
  <si>
    <t>Газоанализатор</t>
  </si>
  <si>
    <t>4-чорак</t>
  </si>
  <si>
    <t>Микроскоп тринокулярный</t>
  </si>
  <si>
    <t>231110081991039</t>
  </si>
  <si>
    <t>NOVO-TECHNIK MCHJ</t>
  </si>
  <si>
    <t>309565912</t>
  </si>
  <si>
    <t>231110081998141</t>
  </si>
  <si>
    <t>Картон для переплета</t>
  </si>
  <si>
    <t>231110081993008</t>
  </si>
  <si>
    <t>ООО AL SAFI</t>
  </si>
  <si>
    <t>306138835</t>
  </si>
  <si>
    <t>231110081985202</t>
  </si>
  <si>
    <t>Услуга консалтинговые по организации закупочных процедур</t>
  </si>
  <si>
    <t>231110082025020</t>
  </si>
  <si>
    <t>GLOBAL RESEARCH AND CONS MCHJ</t>
  </si>
  <si>
    <t>304326721</t>
  </si>
  <si>
    <t>231110082025009</t>
  </si>
  <si>
    <t>Букет из живых цветов</t>
  </si>
  <si>
    <t>231110082052311</t>
  </si>
  <si>
    <t>ООО GLOBAL SMART BIZNES</t>
  </si>
  <si>
    <t>306941004</t>
  </si>
  <si>
    <t>231110082018861</t>
  </si>
  <si>
    <t>Услуга по организации краткосрочных курсов профессионального обучения</t>
  </si>
  <si>
    <t>231110081997676</t>
  </si>
  <si>
    <t>231110082078741</t>
  </si>
  <si>
    <t>YTT RUSTAMOVA MOXINUR ABDUAZIZ QIZI</t>
  </si>
  <si>
    <t>Бумага чертежная</t>
  </si>
  <si>
    <t>231110082102791</t>
  </si>
  <si>
    <t>Конверт почтовый бумажный</t>
  </si>
  <si>
    <t>231110082101124</t>
  </si>
  <si>
    <t>MAX KANSELAR MCHJ</t>
  </si>
  <si>
    <t>310892849</t>
  </si>
  <si>
    <t>Замазка канцелярская</t>
  </si>
  <si>
    <t>231110082101249</t>
  </si>
  <si>
    <t>231110082101398</t>
  </si>
  <si>
    <t>Аккумулятор свинцовый для запуска поршневых двигателей</t>
  </si>
  <si>
    <t>231110082091728</t>
  </si>
  <si>
    <t>ООО ULGURJI SIFAT XIZMAT</t>
  </si>
  <si>
    <t>305559185</t>
  </si>
  <si>
    <t>231110082069173</t>
  </si>
  <si>
    <t>Кабели силовые с медной жилой на напряжение более 1 кВ</t>
  </si>
  <si>
    <t>231110082121972</t>
  </si>
  <si>
    <t>"NIZAMOVA MAXLIYO MANSUROVNA" YTT</t>
  </si>
  <si>
    <t>548896848</t>
  </si>
  <si>
    <t>м</t>
  </si>
  <si>
    <t>Печать</t>
  </si>
  <si>
    <t>231110082136975</t>
  </si>
  <si>
    <t>YTT NIKITIN GERMAN SERGEYEVICH</t>
  </si>
  <si>
    <t>Услуга по замене запчастей автомобиля</t>
  </si>
  <si>
    <t>231110082157134</t>
  </si>
  <si>
    <t>"AVTO DOCTOR" masuliyati cheklangan jamiyati</t>
  </si>
  <si>
    <t>301435153</t>
  </si>
  <si>
    <t>Картридж для принтера</t>
  </si>
  <si>
    <t>231110082152391</t>
  </si>
  <si>
    <t>ЯТТ  ХОЛОВ СОБИР МИЗОНОВИЧ</t>
  </si>
  <si>
    <t>442327294</t>
  </si>
  <si>
    <t>231110082151085</t>
  </si>
  <si>
    <t>Umumtexnika Ulgurji Savdo MChJ</t>
  </si>
  <si>
    <t>302123328</t>
  </si>
  <si>
    <t>231110082181064</t>
  </si>
  <si>
    <t>231110082181072</t>
  </si>
  <si>
    <t>231110082181069</t>
  </si>
  <si>
    <t>231110082181077</t>
  </si>
  <si>
    <t>Датчик движения</t>
  </si>
  <si>
    <t>231110082201077</t>
  </si>
  <si>
    <t>GULISTAN-TEZKOR MCHJ</t>
  </si>
  <si>
    <t>310830244</t>
  </si>
  <si>
    <t>231110082210608</t>
  </si>
  <si>
    <t>"EMERALD GROUP" Masuliyati cheklangan jamiyati</t>
  </si>
  <si>
    <t>207186637</t>
  </si>
  <si>
    <t>231110082215579</t>
  </si>
  <si>
    <t>SOBIROV DONIYORBEK ULUG‘BEK O‘G‘LI</t>
  </si>
  <si>
    <t>505527006</t>
  </si>
  <si>
    <t>Кабели силовые с медной жилой на напряжение до 1 кВ</t>
  </si>
  <si>
    <t>231110082121828</t>
  </si>
  <si>
    <t>231110082165025</t>
  </si>
  <si>
    <t>Пакет текстильный для упаковки готовых изделий</t>
  </si>
  <si>
    <t>231110082215805</t>
  </si>
  <si>
    <t>YTT RUZIQULOV UMIDJON SOBIR O‘G‘LI</t>
  </si>
  <si>
    <t>231110082215728</t>
  </si>
  <si>
    <t>MZ QORA KO‘Z MCHJ</t>
  </si>
  <si>
    <t>310604792</t>
  </si>
  <si>
    <t>Средства моющие для туалетов и ванных комнат</t>
  </si>
  <si>
    <t>231110082262270</t>
  </si>
  <si>
    <t>Держатель для салфеток</t>
  </si>
  <si>
    <t>231110082262513</t>
  </si>
  <si>
    <t>"REGISTON MEMORI" MCHJ</t>
  </si>
  <si>
    <t>309051610</t>
  </si>
  <si>
    <t>Перчатки резиновые хозяйственные</t>
  </si>
  <si>
    <t>231110082246306</t>
  </si>
  <si>
    <t>231110082241706</t>
  </si>
  <si>
    <t>Услуга по электронному документообороту</t>
  </si>
  <si>
    <t>231110082243336</t>
  </si>
  <si>
    <t>DIDOX TECH MCHJ</t>
  </si>
  <si>
    <t>310529901</t>
  </si>
  <si>
    <t>Удлинитель бытового и аналогичного назначения</t>
  </si>
  <si>
    <t>231110082261900</t>
  </si>
  <si>
    <t>SAKHAD BIZNES MCHJ</t>
  </si>
  <si>
    <t>310909776</t>
  </si>
  <si>
    <t>Мыло туалетное жидкое</t>
  </si>
  <si>
    <t>231110082261964</t>
  </si>
  <si>
    <t>ЧП SERGELI OBOD DIYOR</t>
  </si>
  <si>
    <t>305000408</t>
  </si>
  <si>
    <t>231110082223015</t>
  </si>
  <si>
    <t>231110082241936</t>
  </si>
  <si>
    <t>THE Sunrise MCHJ</t>
  </si>
  <si>
    <t>310211998</t>
  </si>
  <si>
    <t>Салфетки бумажные</t>
  </si>
  <si>
    <t>231110082262536</t>
  </si>
  <si>
    <t>SYB MAGNATE MCHJ</t>
  </si>
  <si>
    <t>309516244</t>
  </si>
  <si>
    <t>Держатель для туалетной бумаги</t>
  </si>
  <si>
    <t>231110082262550</t>
  </si>
  <si>
    <t>Услуга по сертификации товаров</t>
  </si>
  <si>
    <t>231110082262060</t>
  </si>
  <si>
    <t>ООО UZELEKTROMASH</t>
  </si>
  <si>
    <t>305056471</t>
  </si>
  <si>
    <t>231110082242933</t>
  </si>
  <si>
    <t>Вода минеральная природная лечебная</t>
  </si>
  <si>
    <t>231110082242953</t>
  </si>
  <si>
    <t>231110082242960</t>
  </si>
  <si>
    <t>Мыло туалетное твердое</t>
  </si>
  <si>
    <t>231110082262145</t>
  </si>
  <si>
    <t>231110082262186</t>
  </si>
  <si>
    <t>231110082262218</t>
  </si>
  <si>
    <t>Ручка канцелярская</t>
  </si>
  <si>
    <t>231110082259394</t>
  </si>
  <si>
    <t>YTT JABBORBERGANOV HASAN SHUHRAT O‘G‘LI</t>
  </si>
  <si>
    <t>Перфофайл</t>
  </si>
  <si>
    <t>231110082247659</t>
  </si>
  <si>
    <t>231110082242905</t>
  </si>
  <si>
    <t>KANSMART MCHJ</t>
  </si>
  <si>
    <t>305944103</t>
  </si>
  <si>
    <t>231110082242921</t>
  </si>
  <si>
    <t>DESKFORM MCHJ</t>
  </si>
  <si>
    <t>205040829</t>
  </si>
  <si>
    <t>Средства моющие для стекол и зеркал</t>
  </si>
  <si>
    <t>231110082262306</t>
  </si>
  <si>
    <t>XK TRADING VENTURE</t>
  </si>
  <si>
    <t>303166677</t>
  </si>
  <si>
    <t>231110082272250</t>
  </si>
  <si>
    <t>ISA MASTER GOLD MCHJ</t>
  </si>
  <si>
    <t>309793503</t>
  </si>
  <si>
    <t>231110082262014</t>
  </si>
  <si>
    <t>231110082262526</t>
  </si>
  <si>
    <t>ООО UMAKANSUL BUSINESS</t>
  </si>
  <si>
    <t>307027086</t>
  </si>
  <si>
    <t>231110082241466</t>
  </si>
  <si>
    <t>231110082291594</t>
  </si>
  <si>
    <t>231110082291641</t>
  </si>
  <si>
    <t>Скобы для степлера</t>
  </si>
  <si>
    <t>231110082308123</t>
  </si>
  <si>
    <t>ЧП COMFORT COMMERCE</t>
  </si>
  <si>
    <t>306590995</t>
  </si>
  <si>
    <t>Клавиатура</t>
  </si>
  <si>
    <t>231110082294975</t>
  </si>
  <si>
    <t>FINMAR  XK</t>
  </si>
  <si>
    <t>309852365</t>
  </si>
  <si>
    <t>Мыло хозяйственное твердое</t>
  </si>
  <si>
    <t>231110082308206</t>
  </si>
  <si>
    <t>ЯТТ ABDULLAYEVA MUATTAR QODIROVNA</t>
  </si>
  <si>
    <t>523087371</t>
  </si>
  <si>
    <t>231110082291500</t>
  </si>
  <si>
    <t>SARHUM MCHJ</t>
  </si>
  <si>
    <t>310908896</t>
  </si>
  <si>
    <t>231110082308759</t>
  </si>
  <si>
    <t>"ASHUROVA UMIDAXON TOIROVNA" YTT</t>
  </si>
  <si>
    <t>516897618</t>
  </si>
  <si>
    <t>231110082308576</t>
  </si>
  <si>
    <t>ART CRAFTS MCHJ</t>
  </si>
  <si>
    <t>310498696</t>
  </si>
  <si>
    <t>Услугa по монтажу и установке системы видеонаблюдения</t>
  </si>
  <si>
    <t>231110082304355</t>
  </si>
  <si>
    <t>MChJ BOOMERANG GROUP</t>
  </si>
  <si>
    <t>302600952</t>
  </si>
  <si>
    <t>Швабра</t>
  </si>
  <si>
    <t>231110082295664</t>
  </si>
  <si>
    <t>shokhzod 0601</t>
  </si>
  <si>
    <t>309668546</t>
  </si>
  <si>
    <t>Щетка для уборки</t>
  </si>
  <si>
    <t>231110082296025</t>
  </si>
  <si>
    <t>INVENT DELIX</t>
  </si>
  <si>
    <t>310056082</t>
  </si>
  <si>
    <t>Губка для мытья</t>
  </si>
  <si>
    <t>231110082296074</t>
  </si>
  <si>
    <t>EDUPORT MCHJ</t>
  </si>
  <si>
    <t>308859055</t>
  </si>
  <si>
    <t>231110082307852</t>
  </si>
  <si>
    <t>231110082307867</t>
  </si>
  <si>
    <t>Щетка стеклоочистителя</t>
  </si>
  <si>
    <t>231110082295984</t>
  </si>
  <si>
    <t>YTT RAXMATOV ABRORJON ZIYADULLAYEVICH</t>
  </si>
  <si>
    <t>231110082287374</t>
  </si>
  <si>
    <t>Средство для мытья посуды</t>
  </si>
  <si>
    <t>231110082287421</t>
  </si>
  <si>
    <t>POSITIVE MEGA PHONE MCHJ</t>
  </si>
  <si>
    <t>309670807</t>
  </si>
  <si>
    <t>Вешалка металлическая</t>
  </si>
  <si>
    <t>231110082280294</t>
  </si>
  <si>
    <t>NEW WINNER FORISH xususiy korxonasi</t>
  </si>
  <si>
    <t>308969195</t>
  </si>
  <si>
    <t>Пакет перевязочный первой помощи</t>
  </si>
  <si>
    <t>231110082287549</t>
  </si>
  <si>
    <t>ABDUFAZO TRADE</t>
  </si>
  <si>
    <t>308921059</t>
  </si>
  <si>
    <t>Антисептики и дезинфицирующие препараты</t>
  </si>
  <si>
    <t>231110082287902</t>
  </si>
  <si>
    <t>ООО ABK-MEDICAL</t>
  </si>
  <si>
    <t>305341119</t>
  </si>
  <si>
    <t>Урна</t>
  </si>
  <si>
    <t>231110082280434</t>
  </si>
  <si>
    <t>YTT MAMADJANOV XUSAN AKRAMOVICH</t>
  </si>
  <si>
    <t>Ведро металлическое</t>
  </si>
  <si>
    <t>231110082286989</t>
  </si>
  <si>
    <t>ООО SULTONBEK-IBROHIM-BARAKA</t>
  </si>
  <si>
    <t>306365902</t>
  </si>
  <si>
    <t>Гипохлорит натрия</t>
  </si>
  <si>
    <t>231110082287769</t>
  </si>
  <si>
    <t>MCHJ SIMPLE KOMFORT</t>
  </si>
  <si>
    <t>308881798</t>
  </si>
  <si>
    <t>Коврик резиновый грязезащитный</t>
  </si>
  <si>
    <t>231110082295358</t>
  </si>
  <si>
    <t>231110082287643</t>
  </si>
  <si>
    <t>YTT YAXSHIBOYEVA OYDIN ABDULLAYEVNA</t>
  </si>
  <si>
    <t>Совок металлический</t>
  </si>
  <si>
    <t>231110082287810</t>
  </si>
  <si>
    <t>YTT RASULOVA DILOROM RAFIDOVNA</t>
  </si>
  <si>
    <t>231110082287838</t>
  </si>
  <si>
    <t>SALE TIME MCHJ</t>
  </si>
  <si>
    <t>310831488</t>
  </si>
  <si>
    <t>231110082287682</t>
  </si>
  <si>
    <t>UMIRZOQ QO'RG'ONI</t>
  </si>
  <si>
    <t>309907334</t>
  </si>
  <si>
    <t>231110082297877</t>
  </si>
  <si>
    <t>231110082307460</t>
  </si>
  <si>
    <t>СП ELNURBEK - EZOZBEK</t>
  </si>
  <si>
    <t>307656634</t>
  </si>
  <si>
    <t>231110082286734</t>
  </si>
  <si>
    <t>ООО "MANAGMENT-SFAR"</t>
  </si>
  <si>
    <t>307048242</t>
  </si>
  <si>
    <t>231110082297931</t>
  </si>
  <si>
    <t>Мыло жидкое пастообразное</t>
  </si>
  <si>
    <t>231110082297938</t>
  </si>
  <si>
    <t>231110082295461</t>
  </si>
  <si>
    <t>MCHJ "BAYSHUBAR-TAHIATASH"</t>
  </si>
  <si>
    <t>303390828</t>
  </si>
  <si>
    <t>231110082295469</t>
  </si>
  <si>
    <t>Перчатки трикотажные для защиты от внешних воздействий</t>
  </si>
  <si>
    <t>231110082295567</t>
  </si>
  <si>
    <t>GLOBAL HALAL GROUP MCHJ</t>
  </si>
  <si>
    <t>310667350</t>
  </si>
  <si>
    <t>Закупка высокоточного GNSS приёмника</t>
  </si>
  <si>
    <t>Энг яхши таклифларни танлаб олиш</t>
  </si>
  <si>
    <t>«GEODEZIYA XIZMATLARI» MCHJ</t>
  </si>
  <si>
    <t>305688002</t>
  </si>
  <si>
    <t>камп</t>
  </si>
  <si>
    <t>Закупка лазерного дальномера</t>
  </si>
  <si>
    <t>Закупка программного обеспечения</t>
  </si>
  <si>
    <t>IFER - Monitoring and Mapping Solutions, s.r.o.</t>
  </si>
  <si>
    <t>CZ26391040</t>
  </si>
  <si>
    <t>усл.ед</t>
  </si>
  <si>
    <t>Закупка Планшет</t>
  </si>
  <si>
    <t>OOO GEOMATICS WORLD</t>
  </si>
  <si>
    <t>310164409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</si>
</sst>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0" xfId="0" applyFont="1" applyBorder="1"/>
    <xf numFmtId="1" fontId="6" fillId="0" borderId="6" xfId="0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2" borderId="1" xfId="2" applyFont="1" applyFill="1" applyBorder="1" applyAlignment="1">
      <alignment horizontal="center" vertical="center" wrapText="1"/>
    </xf>
    <xf numFmtId="164" fontId="2" fillId="0" borderId="2" xfId="1" applyFont="1" applyFill="1" applyBorder="1" applyAlignment="1">
      <alignment vertical="center"/>
    </xf>
    <xf numFmtId="164" fontId="1" fillId="0" borderId="1" xfId="1" applyFont="1" applyFill="1" applyBorder="1" applyAlignment="1">
      <alignment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 wrapText="1"/>
    </xf>
    <xf numFmtId="164" fontId="1" fillId="0" borderId="2" xfId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vertical="center"/>
    </xf>
    <xf numFmtId="164" fontId="1" fillId="0" borderId="1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66" fontId="2" fillId="0" borderId="1" xfId="1" applyNumberFormat="1" applyFont="1" applyFill="1" applyBorder="1" applyAlignment="1">
      <alignment vertical="center"/>
    </xf>
    <xf numFmtId="166" fontId="2" fillId="0" borderId="2" xfId="1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2" xr:uid="{00000000-0005-0000-0000-000001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77"/>
  <sheetViews>
    <sheetView tabSelected="1" zoomScale="55" zoomScaleNormal="55" workbookViewId="0">
      <selection activeCell="A27" sqref="A27"/>
    </sheetView>
  </sheetViews>
  <sheetFormatPr defaultColWidth="12.5703125" defaultRowHeight="15" x14ac:dyDescent="0.25"/>
  <cols>
    <col min="1" max="1" width="3.85546875" style="1" customWidth="1"/>
    <col min="2" max="2" width="12.5703125" style="1" customWidth="1"/>
    <col min="3" max="4" width="25" style="1" customWidth="1"/>
    <col min="5" max="5" width="20.5703125" style="1" bestFit="1" customWidth="1"/>
    <col min="6" max="6" width="22.5703125" style="1" customWidth="1"/>
    <col min="7" max="7" width="0.140625" style="1" customWidth="1"/>
    <col min="8" max="8" width="20.28515625" style="1" bestFit="1" customWidth="1"/>
    <col min="9" max="9" width="31.28515625" style="1" customWidth="1"/>
    <col min="10" max="10" width="19.5703125" style="1" customWidth="1"/>
    <col min="11" max="11" width="15.140625" style="1" customWidth="1"/>
    <col min="12" max="12" width="14.85546875" style="1" customWidth="1"/>
    <col min="13" max="13" width="17.5703125" style="1" customWidth="1"/>
    <col min="14" max="254" width="9" style="1" customWidth="1"/>
    <col min="255" max="255" width="3.85546875" style="1" customWidth="1"/>
    <col min="256" max="256" width="12.5703125" style="1"/>
    <col min="257" max="257" width="3.85546875" style="1" customWidth="1"/>
    <col min="258" max="258" width="12.5703125" style="1" customWidth="1"/>
    <col min="259" max="260" width="25" style="1" customWidth="1"/>
    <col min="261" max="261" width="20.5703125" style="1" bestFit="1" customWidth="1"/>
    <col min="262" max="262" width="22.5703125" style="1" customWidth="1"/>
    <col min="263" max="263" width="0.140625" style="1" customWidth="1"/>
    <col min="264" max="264" width="20.28515625" style="1" bestFit="1" customWidth="1"/>
    <col min="265" max="265" width="31.28515625" style="1" customWidth="1"/>
    <col min="266" max="266" width="19.5703125" style="1" customWidth="1"/>
    <col min="267" max="267" width="15.140625" style="1" customWidth="1"/>
    <col min="268" max="268" width="14.85546875" style="1" customWidth="1"/>
    <col min="269" max="269" width="17.5703125" style="1" customWidth="1"/>
    <col min="270" max="510" width="9" style="1" customWidth="1"/>
    <col min="511" max="511" width="3.85546875" style="1" customWidth="1"/>
    <col min="512" max="512" width="12.5703125" style="1"/>
    <col min="513" max="513" width="3.85546875" style="1" customWidth="1"/>
    <col min="514" max="514" width="12.5703125" style="1" customWidth="1"/>
    <col min="515" max="516" width="25" style="1" customWidth="1"/>
    <col min="517" max="517" width="20.5703125" style="1" bestFit="1" customWidth="1"/>
    <col min="518" max="518" width="22.5703125" style="1" customWidth="1"/>
    <col min="519" max="519" width="0.140625" style="1" customWidth="1"/>
    <col min="520" max="520" width="20.28515625" style="1" bestFit="1" customWidth="1"/>
    <col min="521" max="521" width="31.28515625" style="1" customWidth="1"/>
    <col min="522" max="522" width="19.5703125" style="1" customWidth="1"/>
    <col min="523" max="523" width="15.140625" style="1" customWidth="1"/>
    <col min="524" max="524" width="14.85546875" style="1" customWidth="1"/>
    <col min="525" max="525" width="17.5703125" style="1" customWidth="1"/>
    <col min="526" max="766" width="9" style="1" customWidth="1"/>
    <col min="767" max="767" width="3.85546875" style="1" customWidth="1"/>
    <col min="768" max="768" width="12.5703125" style="1"/>
    <col min="769" max="769" width="3.85546875" style="1" customWidth="1"/>
    <col min="770" max="770" width="12.5703125" style="1" customWidth="1"/>
    <col min="771" max="772" width="25" style="1" customWidth="1"/>
    <col min="773" max="773" width="20.5703125" style="1" bestFit="1" customWidth="1"/>
    <col min="774" max="774" width="22.5703125" style="1" customWidth="1"/>
    <col min="775" max="775" width="0.140625" style="1" customWidth="1"/>
    <col min="776" max="776" width="20.28515625" style="1" bestFit="1" customWidth="1"/>
    <col min="777" max="777" width="31.28515625" style="1" customWidth="1"/>
    <col min="778" max="778" width="19.5703125" style="1" customWidth="1"/>
    <col min="779" max="779" width="15.140625" style="1" customWidth="1"/>
    <col min="780" max="780" width="14.85546875" style="1" customWidth="1"/>
    <col min="781" max="781" width="17.5703125" style="1" customWidth="1"/>
    <col min="782" max="1022" width="9" style="1" customWidth="1"/>
    <col min="1023" max="1023" width="3.85546875" style="1" customWidth="1"/>
    <col min="1024" max="1024" width="12.5703125" style="1"/>
    <col min="1025" max="1025" width="3.85546875" style="1" customWidth="1"/>
    <col min="1026" max="1026" width="12.5703125" style="1" customWidth="1"/>
    <col min="1027" max="1028" width="25" style="1" customWidth="1"/>
    <col min="1029" max="1029" width="20.5703125" style="1" bestFit="1" customWidth="1"/>
    <col min="1030" max="1030" width="22.5703125" style="1" customWidth="1"/>
    <col min="1031" max="1031" width="0.140625" style="1" customWidth="1"/>
    <col min="1032" max="1032" width="20.28515625" style="1" bestFit="1" customWidth="1"/>
    <col min="1033" max="1033" width="31.28515625" style="1" customWidth="1"/>
    <col min="1034" max="1034" width="19.5703125" style="1" customWidth="1"/>
    <col min="1035" max="1035" width="15.140625" style="1" customWidth="1"/>
    <col min="1036" max="1036" width="14.85546875" style="1" customWidth="1"/>
    <col min="1037" max="1037" width="17.5703125" style="1" customWidth="1"/>
    <col min="1038" max="1278" width="9" style="1" customWidth="1"/>
    <col min="1279" max="1279" width="3.85546875" style="1" customWidth="1"/>
    <col min="1280" max="1280" width="12.5703125" style="1"/>
    <col min="1281" max="1281" width="3.85546875" style="1" customWidth="1"/>
    <col min="1282" max="1282" width="12.5703125" style="1" customWidth="1"/>
    <col min="1283" max="1284" width="25" style="1" customWidth="1"/>
    <col min="1285" max="1285" width="20.5703125" style="1" bestFit="1" customWidth="1"/>
    <col min="1286" max="1286" width="22.5703125" style="1" customWidth="1"/>
    <col min="1287" max="1287" width="0.140625" style="1" customWidth="1"/>
    <col min="1288" max="1288" width="20.28515625" style="1" bestFit="1" customWidth="1"/>
    <col min="1289" max="1289" width="31.28515625" style="1" customWidth="1"/>
    <col min="1290" max="1290" width="19.5703125" style="1" customWidth="1"/>
    <col min="1291" max="1291" width="15.140625" style="1" customWidth="1"/>
    <col min="1292" max="1292" width="14.85546875" style="1" customWidth="1"/>
    <col min="1293" max="1293" width="17.5703125" style="1" customWidth="1"/>
    <col min="1294" max="1534" width="9" style="1" customWidth="1"/>
    <col min="1535" max="1535" width="3.85546875" style="1" customWidth="1"/>
    <col min="1536" max="1536" width="12.5703125" style="1"/>
    <col min="1537" max="1537" width="3.85546875" style="1" customWidth="1"/>
    <col min="1538" max="1538" width="12.5703125" style="1" customWidth="1"/>
    <col min="1539" max="1540" width="25" style="1" customWidth="1"/>
    <col min="1541" max="1541" width="20.5703125" style="1" bestFit="1" customWidth="1"/>
    <col min="1542" max="1542" width="22.5703125" style="1" customWidth="1"/>
    <col min="1543" max="1543" width="0.140625" style="1" customWidth="1"/>
    <col min="1544" max="1544" width="20.28515625" style="1" bestFit="1" customWidth="1"/>
    <col min="1545" max="1545" width="31.28515625" style="1" customWidth="1"/>
    <col min="1546" max="1546" width="19.5703125" style="1" customWidth="1"/>
    <col min="1547" max="1547" width="15.140625" style="1" customWidth="1"/>
    <col min="1548" max="1548" width="14.85546875" style="1" customWidth="1"/>
    <col min="1549" max="1549" width="17.5703125" style="1" customWidth="1"/>
    <col min="1550" max="1790" width="9" style="1" customWidth="1"/>
    <col min="1791" max="1791" width="3.85546875" style="1" customWidth="1"/>
    <col min="1792" max="1792" width="12.5703125" style="1"/>
    <col min="1793" max="1793" width="3.85546875" style="1" customWidth="1"/>
    <col min="1794" max="1794" width="12.5703125" style="1" customWidth="1"/>
    <col min="1795" max="1796" width="25" style="1" customWidth="1"/>
    <col min="1797" max="1797" width="20.5703125" style="1" bestFit="1" customWidth="1"/>
    <col min="1798" max="1798" width="22.5703125" style="1" customWidth="1"/>
    <col min="1799" max="1799" width="0.140625" style="1" customWidth="1"/>
    <col min="1800" max="1800" width="20.28515625" style="1" bestFit="1" customWidth="1"/>
    <col min="1801" max="1801" width="31.28515625" style="1" customWidth="1"/>
    <col min="1802" max="1802" width="19.5703125" style="1" customWidth="1"/>
    <col min="1803" max="1803" width="15.140625" style="1" customWidth="1"/>
    <col min="1804" max="1804" width="14.85546875" style="1" customWidth="1"/>
    <col min="1805" max="1805" width="17.5703125" style="1" customWidth="1"/>
    <col min="1806" max="2046" width="9" style="1" customWidth="1"/>
    <col min="2047" max="2047" width="3.85546875" style="1" customWidth="1"/>
    <col min="2048" max="2048" width="12.5703125" style="1"/>
    <col min="2049" max="2049" width="3.85546875" style="1" customWidth="1"/>
    <col min="2050" max="2050" width="12.5703125" style="1" customWidth="1"/>
    <col min="2051" max="2052" width="25" style="1" customWidth="1"/>
    <col min="2053" max="2053" width="20.5703125" style="1" bestFit="1" customWidth="1"/>
    <col min="2054" max="2054" width="22.5703125" style="1" customWidth="1"/>
    <col min="2055" max="2055" width="0.140625" style="1" customWidth="1"/>
    <col min="2056" max="2056" width="20.28515625" style="1" bestFit="1" customWidth="1"/>
    <col min="2057" max="2057" width="31.28515625" style="1" customWidth="1"/>
    <col min="2058" max="2058" width="19.5703125" style="1" customWidth="1"/>
    <col min="2059" max="2059" width="15.140625" style="1" customWidth="1"/>
    <col min="2060" max="2060" width="14.85546875" style="1" customWidth="1"/>
    <col min="2061" max="2061" width="17.5703125" style="1" customWidth="1"/>
    <col min="2062" max="2302" width="9" style="1" customWidth="1"/>
    <col min="2303" max="2303" width="3.85546875" style="1" customWidth="1"/>
    <col min="2304" max="2304" width="12.5703125" style="1"/>
    <col min="2305" max="2305" width="3.85546875" style="1" customWidth="1"/>
    <col min="2306" max="2306" width="12.5703125" style="1" customWidth="1"/>
    <col min="2307" max="2308" width="25" style="1" customWidth="1"/>
    <col min="2309" max="2309" width="20.5703125" style="1" bestFit="1" customWidth="1"/>
    <col min="2310" max="2310" width="22.5703125" style="1" customWidth="1"/>
    <col min="2311" max="2311" width="0.140625" style="1" customWidth="1"/>
    <col min="2312" max="2312" width="20.28515625" style="1" bestFit="1" customWidth="1"/>
    <col min="2313" max="2313" width="31.28515625" style="1" customWidth="1"/>
    <col min="2314" max="2314" width="19.5703125" style="1" customWidth="1"/>
    <col min="2315" max="2315" width="15.140625" style="1" customWidth="1"/>
    <col min="2316" max="2316" width="14.85546875" style="1" customWidth="1"/>
    <col min="2317" max="2317" width="17.5703125" style="1" customWidth="1"/>
    <col min="2318" max="2558" width="9" style="1" customWidth="1"/>
    <col min="2559" max="2559" width="3.85546875" style="1" customWidth="1"/>
    <col min="2560" max="2560" width="12.5703125" style="1"/>
    <col min="2561" max="2561" width="3.85546875" style="1" customWidth="1"/>
    <col min="2562" max="2562" width="12.5703125" style="1" customWidth="1"/>
    <col min="2563" max="2564" width="25" style="1" customWidth="1"/>
    <col min="2565" max="2565" width="20.5703125" style="1" bestFit="1" customWidth="1"/>
    <col min="2566" max="2566" width="22.5703125" style="1" customWidth="1"/>
    <col min="2567" max="2567" width="0.140625" style="1" customWidth="1"/>
    <col min="2568" max="2568" width="20.28515625" style="1" bestFit="1" customWidth="1"/>
    <col min="2569" max="2569" width="31.28515625" style="1" customWidth="1"/>
    <col min="2570" max="2570" width="19.5703125" style="1" customWidth="1"/>
    <col min="2571" max="2571" width="15.140625" style="1" customWidth="1"/>
    <col min="2572" max="2572" width="14.85546875" style="1" customWidth="1"/>
    <col min="2573" max="2573" width="17.5703125" style="1" customWidth="1"/>
    <col min="2574" max="2814" width="9" style="1" customWidth="1"/>
    <col min="2815" max="2815" width="3.85546875" style="1" customWidth="1"/>
    <col min="2816" max="2816" width="12.5703125" style="1"/>
    <col min="2817" max="2817" width="3.85546875" style="1" customWidth="1"/>
    <col min="2818" max="2818" width="12.5703125" style="1" customWidth="1"/>
    <col min="2819" max="2820" width="25" style="1" customWidth="1"/>
    <col min="2821" max="2821" width="20.5703125" style="1" bestFit="1" customWidth="1"/>
    <col min="2822" max="2822" width="22.5703125" style="1" customWidth="1"/>
    <col min="2823" max="2823" width="0.140625" style="1" customWidth="1"/>
    <col min="2824" max="2824" width="20.28515625" style="1" bestFit="1" customWidth="1"/>
    <col min="2825" max="2825" width="31.28515625" style="1" customWidth="1"/>
    <col min="2826" max="2826" width="19.5703125" style="1" customWidth="1"/>
    <col min="2827" max="2827" width="15.140625" style="1" customWidth="1"/>
    <col min="2828" max="2828" width="14.85546875" style="1" customWidth="1"/>
    <col min="2829" max="2829" width="17.5703125" style="1" customWidth="1"/>
    <col min="2830" max="3070" width="9" style="1" customWidth="1"/>
    <col min="3071" max="3071" width="3.85546875" style="1" customWidth="1"/>
    <col min="3072" max="3072" width="12.5703125" style="1"/>
    <col min="3073" max="3073" width="3.85546875" style="1" customWidth="1"/>
    <col min="3074" max="3074" width="12.5703125" style="1" customWidth="1"/>
    <col min="3075" max="3076" width="25" style="1" customWidth="1"/>
    <col min="3077" max="3077" width="20.5703125" style="1" bestFit="1" customWidth="1"/>
    <col min="3078" max="3078" width="22.5703125" style="1" customWidth="1"/>
    <col min="3079" max="3079" width="0.140625" style="1" customWidth="1"/>
    <col min="3080" max="3080" width="20.28515625" style="1" bestFit="1" customWidth="1"/>
    <col min="3081" max="3081" width="31.28515625" style="1" customWidth="1"/>
    <col min="3082" max="3082" width="19.5703125" style="1" customWidth="1"/>
    <col min="3083" max="3083" width="15.140625" style="1" customWidth="1"/>
    <col min="3084" max="3084" width="14.85546875" style="1" customWidth="1"/>
    <col min="3085" max="3085" width="17.5703125" style="1" customWidth="1"/>
    <col min="3086" max="3326" width="9" style="1" customWidth="1"/>
    <col min="3327" max="3327" width="3.85546875" style="1" customWidth="1"/>
    <col min="3328" max="3328" width="12.5703125" style="1"/>
    <col min="3329" max="3329" width="3.85546875" style="1" customWidth="1"/>
    <col min="3330" max="3330" width="12.5703125" style="1" customWidth="1"/>
    <col min="3331" max="3332" width="25" style="1" customWidth="1"/>
    <col min="3333" max="3333" width="20.5703125" style="1" bestFit="1" customWidth="1"/>
    <col min="3334" max="3334" width="22.5703125" style="1" customWidth="1"/>
    <col min="3335" max="3335" width="0.140625" style="1" customWidth="1"/>
    <col min="3336" max="3336" width="20.28515625" style="1" bestFit="1" customWidth="1"/>
    <col min="3337" max="3337" width="31.28515625" style="1" customWidth="1"/>
    <col min="3338" max="3338" width="19.5703125" style="1" customWidth="1"/>
    <col min="3339" max="3339" width="15.140625" style="1" customWidth="1"/>
    <col min="3340" max="3340" width="14.85546875" style="1" customWidth="1"/>
    <col min="3341" max="3341" width="17.5703125" style="1" customWidth="1"/>
    <col min="3342" max="3582" width="9" style="1" customWidth="1"/>
    <col min="3583" max="3583" width="3.85546875" style="1" customWidth="1"/>
    <col min="3584" max="3584" width="12.5703125" style="1"/>
    <col min="3585" max="3585" width="3.85546875" style="1" customWidth="1"/>
    <col min="3586" max="3586" width="12.5703125" style="1" customWidth="1"/>
    <col min="3587" max="3588" width="25" style="1" customWidth="1"/>
    <col min="3589" max="3589" width="20.5703125" style="1" bestFit="1" customWidth="1"/>
    <col min="3590" max="3590" width="22.5703125" style="1" customWidth="1"/>
    <col min="3591" max="3591" width="0.140625" style="1" customWidth="1"/>
    <col min="3592" max="3592" width="20.28515625" style="1" bestFit="1" customWidth="1"/>
    <col min="3593" max="3593" width="31.28515625" style="1" customWidth="1"/>
    <col min="3594" max="3594" width="19.5703125" style="1" customWidth="1"/>
    <col min="3595" max="3595" width="15.140625" style="1" customWidth="1"/>
    <col min="3596" max="3596" width="14.85546875" style="1" customWidth="1"/>
    <col min="3597" max="3597" width="17.5703125" style="1" customWidth="1"/>
    <col min="3598" max="3838" width="9" style="1" customWidth="1"/>
    <col min="3839" max="3839" width="3.85546875" style="1" customWidth="1"/>
    <col min="3840" max="3840" width="12.5703125" style="1"/>
    <col min="3841" max="3841" width="3.85546875" style="1" customWidth="1"/>
    <col min="3842" max="3842" width="12.5703125" style="1" customWidth="1"/>
    <col min="3843" max="3844" width="25" style="1" customWidth="1"/>
    <col min="3845" max="3845" width="20.5703125" style="1" bestFit="1" customWidth="1"/>
    <col min="3846" max="3846" width="22.5703125" style="1" customWidth="1"/>
    <col min="3847" max="3847" width="0.140625" style="1" customWidth="1"/>
    <col min="3848" max="3848" width="20.28515625" style="1" bestFit="1" customWidth="1"/>
    <col min="3849" max="3849" width="31.28515625" style="1" customWidth="1"/>
    <col min="3850" max="3850" width="19.5703125" style="1" customWidth="1"/>
    <col min="3851" max="3851" width="15.140625" style="1" customWidth="1"/>
    <col min="3852" max="3852" width="14.85546875" style="1" customWidth="1"/>
    <col min="3853" max="3853" width="17.5703125" style="1" customWidth="1"/>
    <col min="3854" max="4094" width="9" style="1" customWidth="1"/>
    <col min="4095" max="4095" width="3.85546875" style="1" customWidth="1"/>
    <col min="4096" max="4096" width="12.5703125" style="1"/>
    <col min="4097" max="4097" width="3.85546875" style="1" customWidth="1"/>
    <col min="4098" max="4098" width="12.5703125" style="1" customWidth="1"/>
    <col min="4099" max="4100" width="25" style="1" customWidth="1"/>
    <col min="4101" max="4101" width="20.5703125" style="1" bestFit="1" customWidth="1"/>
    <col min="4102" max="4102" width="22.5703125" style="1" customWidth="1"/>
    <col min="4103" max="4103" width="0.140625" style="1" customWidth="1"/>
    <col min="4104" max="4104" width="20.28515625" style="1" bestFit="1" customWidth="1"/>
    <col min="4105" max="4105" width="31.28515625" style="1" customWidth="1"/>
    <col min="4106" max="4106" width="19.5703125" style="1" customWidth="1"/>
    <col min="4107" max="4107" width="15.140625" style="1" customWidth="1"/>
    <col min="4108" max="4108" width="14.85546875" style="1" customWidth="1"/>
    <col min="4109" max="4109" width="17.5703125" style="1" customWidth="1"/>
    <col min="4110" max="4350" width="9" style="1" customWidth="1"/>
    <col min="4351" max="4351" width="3.85546875" style="1" customWidth="1"/>
    <col min="4352" max="4352" width="12.5703125" style="1"/>
    <col min="4353" max="4353" width="3.85546875" style="1" customWidth="1"/>
    <col min="4354" max="4354" width="12.5703125" style="1" customWidth="1"/>
    <col min="4355" max="4356" width="25" style="1" customWidth="1"/>
    <col min="4357" max="4357" width="20.5703125" style="1" bestFit="1" customWidth="1"/>
    <col min="4358" max="4358" width="22.5703125" style="1" customWidth="1"/>
    <col min="4359" max="4359" width="0.140625" style="1" customWidth="1"/>
    <col min="4360" max="4360" width="20.28515625" style="1" bestFit="1" customWidth="1"/>
    <col min="4361" max="4361" width="31.28515625" style="1" customWidth="1"/>
    <col min="4362" max="4362" width="19.5703125" style="1" customWidth="1"/>
    <col min="4363" max="4363" width="15.140625" style="1" customWidth="1"/>
    <col min="4364" max="4364" width="14.85546875" style="1" customWidth="1"/>
    <col min="4365" max="4365" width="17.5703125" style="1" customWidth="1"/>
    <col min="4366" max="4606" width="9" style="1" customWidth="1"/>
    <col min="4607" max="4607" width="3.85546875" style="1" customWidth="1"/>
    <col min="4608" max="4608" width="12.5703125" style="1"/>
    <col min="4609" max="4609" width="3.85546875" style="1" customWidth="1"/>
    <col min="4610" max="4610" width="12.5703125" style="1" customWidth="1"/>
    <col min="4611" max="4612" width="25" style="1" customWidth="1"/>
    <col min="4613" max="4613" width="20.5703125" style="1" bestFit="1" customWidth="1"/>
    <col min="4614" max="4614" width="22.5703125" style="1" customWidth="1"/>
    <col min="4615" max="4615" width="0.140625" style="1" customWidth="1"/>
    <col min="4616" max="4616" width="20.28515625" style="1" bestFit="1" customWidth="1"/>
    <col min="4617" max="4617" width="31.28515625" style="1" customWidth="1"/>
    <col min="4618" max="4618" width="19.5703125" style="1" customWidth="1"/>
    <col min="4619" max="4619" width="15.140625" style="1" customWidth="1"/>
    <col min="4620" max="4620" width="14.85546875" style="1" customWidth="1"/>
    <col min="4621" max="4621" width="17.5703125" style="1" customWidth="1"/>
    <col min="4622" max="4862" width="9" style="1" customWidth="1"/>
    <col min="4863" max="4863" width="3.85546875" style="1" customWidth="1"/>
    <col min="4864" max="4864" width="12.5703125" style="1"/>
    <col min="4865" max="4865" width="3.85546875" style="1" customWidth="1"/>
    <col min="4866" max="4866" width="12.5703125" style="1" customWidth="1"/>
    <col min="4867" max="4868" width="25" style="1" customWidth="1"/>
    <col min="4869" max="4869" width="20.5703125" style="1" bestFit="1" customWidth="1"/>
    <col min="4870" max="4870" width="22.5703125" style="1" customWidth="1"/>
    <col min="4871" max="4871" width="0.140625" style="1" customWidth="1"/>
    <col min="4872" max="4872" width="20.28515625" style="1" bestFit="1" customWidth="1"/>
    <col min="4873" max="4873" width="31.28515625" style="1" customWidth="1"/>
    <col min="4874" max="4874" width="19.5703125" style="1" customWidth="1"/>
    <col min="4875" max="4875" width="15.140625" style="1" customWidth="1"/>
    <col min="4876" max="4876" width="14.85546875" style="1" customWidth="1"/>
    <col min="4877" max="4877" width="17.5703125" style="1" customWidth="1"/>
    <col min="4878" max="5118" width="9" style="1" customWidth="1"/>
    <col min="5119" max="5119" width="3.85546875" style="1" customWidth="1"/>
    <col min="5120" max="5120" width="12.5703125" style="1"/>
    <col min="5121" max="5121" width="3.85546875" style="1" customWidth="1"/>
    <col min="5122" max="5122" width="12.5703125" style="1" customWidth="1"/>
    <col min="5123" max="5124" width="25" style="1" customWidth="1"/>
    <col min="5125" max="5125" width="20.5703125" style="1" bestFit="1" customWidth="1"/>
    <col min="5126" max="5126" width="22.5703125" style="1" customWidth="1"/>
    <col min="5127" max="5127" width="0.140625" style="1" customWidth="1"/>
    <col min="5128" max="5128" width="20.28515625" style="1" bestFit="1" customWidth="1"/>
    <col min="5129" max="5129" width="31.28515625" style="1" customWidth="1"/>
    <col min="5130" max="5130" width="19.5703125" style="1" customWidth="1"/>
    <col min="5131" max="5131" width="15.140625" style="1" customWidth="1"/>
    <col min="5132" max="5132" width="14.85546875" style="1" customWidth="1"/>
    <col min="5133" max="5133" width="17.5703125" style="1" customWidth="1"/>
    <col min="5134" max="5374" width="9" style="1" customWidth="1"/>
    <col min="5375" max="5375" width="3.85546875" style="1" customWidth="1"/>
    <col min="5376" max="5376" width="12.5703125" style="1"/>
    <col min="5377" max="5377" width="3.85546875" style="1" customWidth="1"/>
    <col min="5378" max="5378" width="12.5703125" style="1" customWidth="1"/>
    <col min="5379" max="5380" width="25" style="1" customWidth="1"/>
    <col min="5381" max="5381" width="20.5703125" style="1" bestFit="1" customWidth="1"/>
    <col min="5382" max="5382" width="22.5703125" style="1" customWidth="1"/>
    <col min="5383" max="5383" width="0.140625" style="1" customWidth="1"/>
    <col min="5384" max="5384" width="20.28515625" style="1" bestFit="1" customWidth="1"/>
    <col min="5385" max="5385" width="31.28515625" style="1" customWidth="1"/>
    <col min="5386" max="5386" width="19.5703125" style="1" customWidth="1"/>
    <col min="5387" max="5387" width="15.140625" style="1" customWidth="1"/>
    <col min="5388" max="5388" width="14.85546875" style="1" customWidth="1"/>
    <col min="5389" max="5389" width="17.5703125" style="1" customWidth="1"/>
    <col min="5390" max="5630" width="9" style="1" customWidth="1"/>
    <col min="5631" max="5631" width="3.85546875" style="1" customWidth="1"/>
    <col min="5632" max="5632" width="12.5703125" style="1"/>
    <col min="5633" max="5633" width="3.85546875" style="1" customWidth="1"/>
    <col min="5634" max="5634" width="12.5703125" style="1" customWidth="1"/>
    <col min="5635" max="5636" width="25" style="1" customWidth="1"/>
    <col min="5637" max="5637" width="20.5703125" style="1" bestFit="1" customWidth="1"/>
    <col min="5638" max="5638" width="22.5703125" style="1" customWidth="1"/>
    <col min="5639" max="5639" width="0.140625" style="1" customWidth="1"/>
    <col min="5640" max="5640" width="20.28515625" style="1" bestFit="1" customWidth="1"/>
    <col min="5641" max="5641" width="31.28515625" style="1" customWidth="1"/>
    <col min="5642" max="5642" width="19.5703125" style="1" customWidth="1"/>
    <col min="5643" max="5643" width="15.140625" style="1" customWidth="1"/>
    <col min="5644" max="5644" width="14.85546875" style="1" customWidth="1"/>
    <col min="5645" max="5645" width="17.5703125" style="1" customWidth="1"/>
    <col min="5646" max="5886" width="9" style="1" customWidth="1"/>
    <col min="5887" max="5887" width="3.85546875" style="1" customWidth="1"/>
    <col min="5888" max="5888" width="12.5703125" style="1"/>
    <col min="5889" max="5889" width="3.85546875" style="1" customWidth="1"/>
    <col min="5890" max="5890" width="12.5703125" style="1" customWidth="1"/>
    <col min="5891" max="5892" width="25" style="1" customWidth="1"/>
    <col min="5893" max="5893" width="20.5703125" style="1" bestFit="1" customWidth="1"/>
    <col min="5894" max="5894" width="22.5703125" style="1" customWidth="1"/>
    <col min="5895" max="5895" width="0.140625" style="1" customWidth="1"/>
    <col min="5896" max="5896" width="20.28515625" style="1" bestFit="1" customWidth="1"/>
    <col min="5897" max="5897" width="31.28515625" style="1" customWidth="1"/>
    <col min="5898" max="5898" width="19.5703125" style="1" customWidth="1"/>
    <col min="5899" max="5899" width="15.140625" style="1" customWidth="1"/>
    <col min="5900" max="5900" width="14.85546875" style="1" customWidth="1"/>
    <col min="5901" max="5901" width="17.5703125" style="1" customWidth="1"/>
    <col min="5902" max="6142" width="9" style="1" customWidth="1"/>
    <col min="6143" max="6143" width="3.85546875" style="1" customWidth="1"/>
    <col min="6144" max="6144" width="12.5703125" style="1"/>
    <col min="6145" max="6145" width="3.85546875" style="1" customWidth="1"/>
    <col min="6146" max="6146" width="12.5703125" style="1" customWidth="1"/>
    <col min="6147" max="6148" width="25" style="1" customWidth="1"/>
    <col min="6149" max="6149" width="20.5703125" style="1" bestFit="1" customWidth="1"/>
    <col min="6150" max="6150" width="22.5703125" style="1" customWidth="1"/>
    <col min="6151" max="6151" width="0.140625" style="1" customWidth="1"/>
    <col min="6152" max="6152" width="20.28515625" style="1" bestFit="1" customWidth="1"/>
    <col min="6153" max="6153" width="31.28515625" style="1" customWidth="1"/>
    <col min="6154" max="6154" width="19.5703125" style="1" customWidth="1"/>
    <col min="6155" max="6155" width="15.140625" style="1" customWidth="1"/>
    <col min="6156" max="6156" width="14.85546875" style="1" customWidth="1"/>
    <col min="6157" max="6157" width="17.5703125" style="1" customWidth="1"/>
    <col min="6158" max="6398" width="9" style="1" customWidth="1"/>
    <col min="6399" max="6399" width="3.85546875" style="1" customWidth="1"/>
    <col min="6400" max="6400" width="12.5703125" style="1"/>
    <col min="6401" max="6401" width="3.85546875" style="1" customWidth="1"/>
    <col min="6402" max="6402" width="12.5703125" style="1" customWidth="1"/>
    <col min="6403" max="6404" width="25" style="1" customWidth="1"/>
    <col min="6405" max="6405" width="20.5703125" style="1" bestFit="1" customWidth="1"/>
    <col min="6406" max="6406" width="22.5703125" style="1" customWidth="1"/>
    <col min="6407" max="6407" width="0.140625" style="1" customWidth="1"/>
    <col min="6408" max="6408" width="20.28515625" style="1" bestFit="1" customWidth="1"/>
    <col min="6409" max="6409" width="31.28515625" style="1" customWidth="1"/>
    <col min="6410" max="6410" width="19.5703125" style="1" customWidth="1"/>
    <col min="6411" max="6411" width="15.140625" style="1" customWidth="1"/>
    <col min="6412" max="6412" width="14.85546875" style="1" customWidth="1"/>
    <col min="6413" max="6413" width="17.5703125" style="1" customWidth="1"/>
    <col min="6414" max="6654" width="9" style="1" customWidth="1"/>
    <col min="6655" max="6655" width="3.85546875" style="1" customWidth="1"/>
    <col min="6656" max="6656" width="12.5703125" style="1"/>
    <col min="6657" max="6657" width="3.85546875" style="1" customWidth="1"/>
    <col min="6658" max="6658" width="12.5703125" style="1" customWidth="1"/>
    <col min="6659" max="6660" width="25" style="1" customWidth="1"/>
    <col min="6661" max="6661" width="20.5703125" style="1" bestFit="1" customWidth="1"/>
    <col min="6662" max="6662" width="22.5703125" style="1" customWidth="1"/>
    <col min="6663" max="6663" width="0.140625" style="1" customWidth="1"/>
    <col min="6664" max="6664" width="20.28515625" style="1" bestFit="1" customWidth="1"/>
    <col min="6665" max="6665" width="31.28515625" style="1" customWidth="1"/>
    <col min="6666" max="6666" width="19.5703125" style="1" customWidth="1"/>
    <col min="6667" max="6667" width="15.140625" style="1" customWidth="1"/>
    <col min="6668" max="6668" width="14.85546875" style="1" customWidth="1"/>
    <col min="6669" max="6669" width="17.5703125" style="1" customWidth="1"/>
    <col min="6670" max="6910" width="9" style="1" customWidth="1"/>
    <col min="6911" max="6911" width="3.85546875" style="1" customWidth="1"/>
    <col min="6912" max="6912" width="12.5703125" style="1"/>
    <col min="6913" max="6913" width="3.85546875" style="1" customWidth="1"/>
    <col min="6914" max="6914" width="12.5703125" style="1" customWidth="1"/>
    <col min="6915" max="6916" width="25" style="1" customWidth="1"/>
    <col min="6917" max="6917" width="20.5703125" style="1" bestFit="1" customWidth="1"/>
    <col min="6918" max="6918" width="22.5703125" style="1" customWidth="1"/>
    <col min="6919" max="6919" width="0.140625" style="1" customWidth="1"/>
    <col min="6920" max="6920" width="20.28515625" style="1" bestFit="1" customWidth="1"/>
    <col min="6921" max="6921" width="31.28515625" style="1" customWidth="1"/>
    <col min="6922" max="6922" width="19.5703125" style="1" customWidth="1"/>
    <col min="6923" max="6923" width="15.140625" style="1" customWidth="1"/>
    <col min="6924" max="6924" width="14.85546875" style="1" customWidth="1"/>
    <col min="6925" max="6925" width="17.5703125" style="1" customWidth="1"/>
    <col min="6926" max="7166" width="9" style="1" customWidth="1"/>
    <col min="7167" max="7167" width="3.85546875" style="1" customWidth="1"/>
    <col min="7168" max="7168" width="12.5703125" style="1"/>
    <col min="7169" max="7169" width="3.85546875" style="1" customWidth="1"/>
    <col min="7170" max="7170" width="12.5703125" style="1" customWidth="1"/>
    <col min="7171" max="7172" width="25" style="1" customWidth="1"/>
    <col min="7173" max="7173" width="20.5703125" style="1" bestFit="1" customWidth="1"/>
    <col min="7174" max="7174" width="22.5703125" style="1" customWidth="1"/>
    <col min="7175" max="7175" width="0.140625" style="1" customWidth="1"/>
    <col min="7176" max="7176" width="20.28515625" style="1" bestFit="1" customWidth="1"/>
    <col min="7177" max="7177" width="31.28515625" style="1" customWidth="1"/>
    <col min="7178" max="7178" width="19.5703125" style="1" customWidth="1"/>
    <col min="7179" max="7179" width="15.140625" style="1" customWidth="1"/>
    <col min="7180" max="7180" width="14.85546875" style="1" customWidth="1"/>
    <col min="7181" max="7181" width="17.5703125" style="1" customWidth="1"/>
    <col min="7182" max="7422" width="9" style="1" customWidth="1"/>
    <col min="7423" max="7423" width="3.85546875" style="1" customWidth="1"/>
    <col min="7424" max="7424" width="12.5703125" style="1"/>
    <col min="7425" max="7425" width="3.85546875" style="1" customWidth="1"/>
    <col min="7426" max="7426" width="12.5703125" style="1" customWidth="1"/>
    <col min="7427" max="7428" width="25" style="1" customWidth="1"/>
    <col min="7429" max="7429" width="20.5703125" style="1" bestFit="1" customWidth="1"/>
    <col min="7430" max="7430" width="22.5703125" style="1" customWidth="1"/>
    <col min="7431" max="7431" width="0.140625" style="1" customWidth="1"/>
    <col min="7432" max="7432" width="20.28515625" style="1" bestFit="1" customWidth="1"/>
    <col min="7433" max="7433" width="31.28515625" style="1" customWidth="1"/>
    <col min="7434" max="7434" width="19.5703125" style="1" customWidth="1"/>
    <col min="7435" max="7435" width="15.140625" style="1" customWidth="1"/>
    <col min="7436" max="7436" width="14.85546875" style="1" customWidth="1"/>
    <col min="7437" max="7437" width="17.5703125" style="1" customWidth="1"/>
    <col min="7438" max="7678" width="9" style="1" customWidth="1"/>
    <col min="7679" max="7679" width="3.85546875" style="1" customWidth="1"/>
    <col min="7680" max="7680" width="12.5703125" style="1"/>
    <col min="7681" max="7681" width="3.85546875" style="1" customWidth="1"/>
    <col min="7682" max="7682" width="12.5703125" style="1" customWidth="1"/>
    <col min="7683" max="7684" width="25" style="1" customWidth="1"/>
    <col min="7685" max="7685" width="20.5703125" style="1" bestFit="1" customWidth="1"/>
    <col min="7686" max="7686" width="22.5703125" style="1" customWidth="1"/>
    <col min="7687" max="7687" width="0.140625" style="1" customWidth="1"/>
    <col min="7688" max="7688" width="20.28515625" style="1" bestFit="1" customWidth="1"/>
    <col min="7689" max="7689" width="31.28515625" style="1" customWidth="1"/>
    <col min="7690" max="7690" width="19.5703125" style="1" customWidth="1"/>
    <col min="7691" max="7691" width="15.140625" style="1" customWidth="1"/>
    <col min="7692" max="7692" width="14.85546875" style="1" customWidth="1"/>
    <col min="7693" max="7693" width="17.5703125" style="1" customWidth="1"/>
    <col min="7694" max="7934" width="9" style="1" customWidth="1"/>
    <col min="7935" max="7935" width="3.85546875" style="1" customWidth="1"/>
    <col min="7936" max="7936" width="12.5703125" style="1"/>
    <col min="7937" max="7937" width="3.85546875" style="1" customWidth="1"/>
    <col min="7938" max="7938" width="12.5703125" style="1" customWidth="1"/>
    <col min="7939" max="7940" width="25" style="1" customWidth="1"/>
    <col min="7941" max="7941" width="20.5703125" style="1" bestFit="1" customWidth="1"/>
    <col min="7942" max="7942" width="22.5703125" style="1" customWidth="1"/>
    <col min="7943" max="7943" width="0.140625" style="1" customWidth="1"/>
    <col min="7944" max="7944" width="20.28515625" style="1" bestFit="1" customWidth="1"/>
    <col min="7945" max="7945" width="31.28515625" style="1" customWidth="1"/>
    <col min="7946" max="7946" width="19.5703125" style="1" customWidth="1"/>
    <col min="7947" max="7947" width="15.140625" style="1" customWidth="1"/>
    <col min="7948" max="7948" width="14.85546875" style="1" customWidth="1"/>
    <col min="7949" max="7949" width="17.5703125" style="1" customWidth="1"/>
    <col min="7950" max="8190" width="9" style="1" customWidth="1"/>
    <col min="8191" max="8191" width="3.85546875" style="1" customWidth="1"/>
    <col min="8192" max="8192" width="12.5703125" style="1"/>
    <col min="8193" max="8193" width="3.85546875" style="1" customWidth="1"/>
    <col min="8194" max="8194" width="12.5703125" style="1" customWidth="1"/>
    <col min="8195" max="8196" width="25" style="1" customWidth="1"/>
    <col min="8197" max="8197" width="20.5703125" style="1" bestFit="1" customWidth="1"/>
    <col min="8198" max="8198" width="22.5703125" style="1" customWidth="1"/>
    <col min="8199" max="8199" width="0.140625" style="1" customWidth="1"/>
    <col min="8200" max="8200" width="20.28515625" style="1" bestFit="1" customWidth="1"/>
    <col min="8201" max="8201" width="31.28515625" style="1" customWidth="1"/>
    <col min="8202" max="8202" width="19.5703125" style="1" customWidth="1"/>
    <col min="8203" max="8203" width="15.140625" style="1" customWidth="1"/>
    <col min="8204" max="8204" width="14.85546875" style="1" customWidth="1"/>
    <col min="8205" max="8205" width="17.5703125" style="1" customWidth="1"/>
    <col min="8206" max="8446" width="9" style="1" customWidth="1"/>
    <col min="8447" max="8447" width="3.85546875" style="1" customWidth="1"/>
    <col min="8448" max="8448" width="12.5703125" style="1"/>
    <col min="8449" max="8449" width="3.85546875" style="1" customWidth="1"/>
    <col min="8450" max="8450" width="12.5703125" style="1" customWidth="1"/>
    <col min="8451" max="8452" width="25" style="1" customWidth="1"/>
    <col min="8453" max="8453" width="20.5703125" style="1" bestFit="1" customWidth="1"/>
    <col min="8454" max="8454" width="22.5703125" style="1" customWidth="1"/>
    <col min="8455" max="8455" width="0.140625" style="1" customWidth="1"/>
    <col min="8456" max="8456" width="20.28515625" style="1" bestFit="1" customWidth="1"/>
    <col min="8457" max="8457" width="31.28515625" style="1" customWidth="1"/>
    <col min="8458" max="8458" width="19.5703125" style="1" customWidth="1"/>
    <col min="8459" max="8459" width="15.140625" style="1" customWidth="1"/>
    <col min="8460" max="8460" width="14.85546875" style="1" customWidth="1"/>
    <col min="8461" max="8461" width="17.5703125" style="1" customWidth="1"/>
    <col min="8462" max="8702" width="9" style="1" customWidth="1"/>
    <col min="8703" max="8703" width="3.85546875" style="1" customWidth="1"/>
    <col min="8704" max="8704" width="12.5703125" style="1"/>
    <col min="8705" max="8705" width="3.85546875" style="1" customWidth="1"/>
    <col min="8706" max="8706" width="12.5703125" style="1" customWidth="1"/>
    <col min="8707" max="8708" width="25" style="1" customWidth="1"/>
    <col min="8709" max="8709" width="20.5703125" style="1" bestFit="1" customWidth="1"/>
    <col min="8710" max="8710" width="22.5703125" style="1" customWidth="1"/>
    <col min="8711" max="8711" width="0.140625" style="1" customWidth="1"/>
    <col min="8712" max="8712" width="20.28515625" style="1" bestFit="1" customWidth="1"/>
    <col min="8713" max="8713" width="31.28515625" style="1" customWidth="1"/>
    <col min="8714" max="8714" width="19.5703125" style="1" customWidth="1"/>
    <col min="8715" max="8715" width="15.140625" style="1" customWidth="1"/>
    <col min="8716" max="8716" width="14.85546875" style="1" customWidth="1"/>
    <col min="8717" max="8717" width="17.5703125" style="1" customWidth="1"/>
    <col min="8718" max="8958" width="9" style="1" customWidth="1"/>
    <col min="8959" max="8959" width="3.85546875" style="1" customWidth="1"/>
    <col min="8960" max="8960" width="12.5703125" style="1"/>
    <col min="8961" max="8961" width="3.85546875" style="1" customWidth="1"/>
    <col min="8962" max="8962" width="12.5703125" style="1" customWidth="1"/>
    <col min="8963" max="8964" width="25" style="1" customWidth="1"/>
    <col min="8965" max="8965" width="20.5703125" style="1" bestFit="1" customWidth="1"/>
    <col min="8966" max="8966" width="22.5703125" style="1" customWidth="1"/>
    <col min="8967" max="8967" width="0.140625" style="1" customWidth="1"/>
    <col min="8968" max="8968" width="20.28515625" style="1" bestFit="1" customWidth="1"/>
    <col min="8969" max="8969" width="31.28515625" style="1" customWidth="1"/>
    <col min="8970" max="8970" width="19.5703125" style="1" customWidth="1"/>
    <col min="8971" max="8971" width="15.140625" style="1" customWidth="1"/>
    <col min="8972" max="8972" width="14.85546875" style="1" customWidth="1"/>
    <col min="8973" max="8973" width="17.5703125" style="1" customWidth="1"/>
    <col min="8974" max="9214" width="9" style="1" customWidth="1"/>
    <col min="9215" max="9215" width="3.85546875" style="1" customWidth="1"/>
    <col min="9216" max="9216" width="12.5703125" style="1"/>
    <col min="9217" max="9217" width="3.85546875" style="1" customWidth="1"/>
    <col min="9218" max="9218" width="12.5703125" style="1" customWidth="1"/>
    <col min="9219" max="9220" width="25" style="1" customWidth="1"/>
    <col min="9221" max="9221" width="20.5703125" style="1" bestFit="1" customWidth="1"/>
    <col min="9222" max="9222" width="22.5703125" style="1" customWidth="1"/>
    <col min="9223" max="9223" width="0.140625" style="1" customWidth="1"/>
    <col min="9224" max="9224" width="20.28515625" style="1" bestFit="1" customWidth="1"/>
    <col min="9225" max="9225" width="31.28515625" style="1" customWidth="1"/>
    <col min="9226" max="9226" width="19.5703125" style="1" customWidth="1"/>
    <col min="9227" max="9227" width="15.140625" style="1" customWidth="1"/>
    <col min="9228" max="9228" width="14.85546875" style="1" customWidth="1"/>
    <col min="9229" max="9229" width="17.5703125" style="1" customWidth="1"/>
    <col min="9230" max="9470" width="9" style="1" customWidth="1"/>
    <col min="9471" max="9471" width="3.85546875" style="1" customWidth="1"/>
    <col min="9472" max="9472" width="12.5703125" style="1"/>
    <col min="9473" max="9473" width="3.85546875" style="1" customWidth="1"/>
    <col min="9474" max="9474" width="12.5703125" style="1" customWidth="1"/>
    <col min="9475" max="9476" width="25" style="1" customWidth="1"/>
    <col min="9477" max="9477" width="20.5703125" style="1" bestFit="1" customWidth="1"/>
    <col min="9478" max="9478" width="22.5703125" style="1" customWidth="1"/>
    <col min="9479" max="9479" width="0.140625" style="1" customWidth="1"/>
    <col min="9480" max="9480" width="20.28515625" style="1" bestFit="1" customWidth="1"/>
    <col min="9481" max="9481" width="31.28515625" style="1" customWidth="1"/>
    <col min="9482" max="9482" width="19.5703125" style="1" customWidth="1"/>
    <col min="9483" max="9483" width="15.140625" style="1" customWidth="1"/>
    <col min="9484" max="9484" width="14.85546875" style="1" customWidth="1"/>
    <col min="9485" max="9485" width="17.5703125" style="1" customWidth="1"/>
    <col min="9486" max="9726" width="9" style="1" customWidth="1"/>
    <col min="9727" max="9727" width="3.85546875" style="1" customWidth="1"/>
    <col min="9728" max="9728" width="12.5703125" style="1"/>
    <col min="9729" max="9729" width="3.85546875" style="1" customWidth="1"/>
    <col min="9730" max="9730" width="12.5703125" style="1" customWidth="1"/>
    <col min="9731" max="9732" width="25" style="1" customWidth="1"/>
    <col min="9733" max="9733" width="20.5703125" style="1" bestFit="1" customWidth="1"/>
    <col min="9734" max="9734" width="22.5703125" style="1" customWidth="1"/>
    <col min="9735" max="9735" width="0.140625" style="1" customWidth="1"/>
    <col min="9736" max="9736" width="20.28515625" style="1" bestFit="1" customWidth="1"/>
    <col min="9737" max="9737" width="31.28515625" style="1" customWidth="1"/>
    <col min="9738" max="9738" width="19.5703125" style="1" customWidth="1"/>
    <col min="9739" max="9739" width="15.140625" style="1" customWidth="1"/>
    <col min="9740" max="9740" width="14.85546875" style="1" customWidth="1"/>
    <col min="9741" max="9741" width="17.5703125" style="1" customWidth="1"/>
    <col min="9742" max="9982" width="9" style="1" customWidth="1"/>
    <col min="9983" max="9983" width="3.85546875" style="1" customWidth="1"/>
    <col min="9984" max="9984" width="12.5703125" style="1"/>
    <col min="9985" max="9985" width="3.85546875" style="1" customWidth="1"/>
    <col min="9986" max="9986" width="12.5703125" style="1" customWidth="1"/>
    <col min="9987" max="9988" width="25" style="1" customWidth="1"/>
    <col min="9989" max="9989" width="20.5703125" style="1" bestFit="1" customWidth="1"/>
    <col min="9990" max="9990" width="22.5703125" style="1" customWidth="1"/>
    <col min="9991" max="9991" width="0.140625" style="1" customWidth="1"/>
    <col min="9992" max="9992" width="20.28515625" style="1" bestFit="1" customWidth="1"/>
    <col min="9993" max="9993" width="31.28515625" style="1" customWidth="1"/>
    <col min="9994" max="9994" width="19.5703125" style="1" customWidth="1"/>
    <col min="9995" max="9995" width="15.140625" style="1" customWidth="1"/>
    <col min="9996" max="9996" width="14.85546875" style="1" customWidth="1"/>
    <col min="9997" max="9997" width="17.5703125" style="1" customWidth="1"/>
    <col min="9998" max="10238" width="9" style="1" customWidth="1"/>
    <col min="10239" max="10239" width="3.85546875" style="1" customWidth="1"/>
    <col min="10240" max="10240" width="12.5703125" style="1"/>
    <col min="10241" max="10241" width="3.85546875" style="1" customWidth="1"/>
    <col min="10242" max="10242" width="12.5703125" style="1" customWidth="1"/>
    <col min="10243" max="10244" width="25" style="1" customWidth="1"/>
    <col min="10245" max="10245" width="20.5703125" style="1" bestFit="1" customWidth="1"/>
    <col min="10246" max="10246" width="22.5703125" style="1" customWidth="1"/>
    <col min="10247" max="10247" width="0.140625" style="1" customWidth="1"/>
    <col min="10248" max="10248" width="20.28515625" style="1" bestFit="1" customWidth="1"/>
    <col min="10249" max="10249" width="31.28515625" style="1" customWidth="1"/>
    <col min="10250" max="10250" width="19.5703125" style="1" customWidth="1"/>
    <col min="10251" max="10251" width="15.140625" style="1" customWidth="1"/>
    <col min="10252" max="10252" width="14.85546875" style="1" customWidth="1"/>
    <col min="10253" max="10253" width="17.5703125" style="1" customWidth="1"/>
    <col min="10254" max="10494" width="9" style="1" customWidth="1"/>
    <col min="10495" max="10495" width="3.85546875" style="1" customWidth="1"/>
    <col min="10496" max="10496" width="12.5703125" style="1"/>
    <col min="10497" max="10497" width="3.85546875" style="1" customWidth="1"/>
    <col min="10498" max="10498" width="12.5703125" style="1" customWidth="1"/>
    <col min="10499" max="10500" width="25" style="1" customWidth="1"/>
    <col min="10501" max="10501" width="20.5703125" style="1" bestFit="1" customWidth="1"/>
    <col min="10502" max="10502" width="22.5703125" style="1" customWidth="1"/>
    <col min="10503" max="10503" width="0.140625" style="1" customWidth="1"/>
    <col min="10504" max="10504" width="20.28515625" style="1" bestFit="1" customWidth="1"/>
    <col min="10505" max="10505" width="31.28515625" style="1" customWidth="1"/>
    <col min="10506" max="10506" width="19.5703125" style="1" customWidth="1"/>
    <col min="10507" max="10507" width="15.140625" style="1" customWidth="1"/>
    <col min="10508" max="10508" width="14.85546875" style="1" customWidth="1"/>
    <col min="10509" max="10509" width="17.5703125" style="1" customWidth="1"/>
    <col min="10510" max="10750" width="9" style="1" customWidth="1"/>
    <col min="10751" max="10751" width="3.85546875" style="1" customWidth="1"/>
    <col min="10752" max="10752" width="12.5703125" style="1"/>
    <col min="10753" max="10753" width="3.85546875" style="1" customWidth="1"/>
    <col min="10754" max="10754" width="12.5703125" style="1" customWidth="1"/>
    <col min="10755" max="10756" width="25" style="1" customWidth="1"/>
    <col min="10757" max="10757" width="20.5703125" style="1" bestFit="1" customWidth="1"/>
    <col min="10758" max="10758" width="22.5703125" style="1" customWidth="1"/>
    <col min="10759" max="10759" width="0.140625" style="1" customWidth="1"/>
    <col min="10760" max="10760" width="20.28515625" style="1" bestFit="1" customWidth="1"/>
    <col min="10761" max="10761" width="31.28515625" style="1" customWidth="1"/>
    <col min="10762" max="10762" width="19.5703125" style="1" customWidth="1"/>
    <col min="10763" max="10763" width="15.140625" style="1" customWidth="1"/>
    <col min="10764" max="10764" width="14.85546875" style="1" customWidth="1"/>
    <col min="10765" max="10765" width="17.5703125" style="1" customWidth="1"/>
    <col min="10766" max="11006" width="9" style="1" customWidth="1"/>
    <col min="11007" max="11007" width="3.85546875" style="1" customWidth="1"/>
    <col min="11008" max="11008" width="12.5703125" style="1"/>
    <col min="11009" max="11009" width="3.85546875" style="1" customWidth="1"/>
    <col min="11010" max="11010" width="12.5703125" style="1" customWidth="1"/>
    <col min="11011" max="11012" width="25" style="1" customWidth="1"/>
    <col min="11013" max="11013" width="20.5703125" style="1" bestFit="1" customWidth="1"/>
    <col min="11014" max="11014" width="22.5703125" style="1" customWidth="1"/>
    <col min="11015" max="11015" width="0.140625" style="1" customWidth="1"/>
    <col min="11016" max="11016" width="20.28515625" style="1" bestFit="1" customWidth="1"/>
    <col min="11017" max="11017" width="31.28515625" style="1" customWidth="1"/>
    <col min="11018" max="11018" width="19.5703125" style="1" customWidth="1"/>
    <col min="11019" max="11019" width="15.140625" style="1" customWidth="1"/>
    <col min="11020" max="11020" width="14.85546875" style="1" customWidth="1"/>
    <col min="11021" max="11021" width="17.5703125" style="1" customWidth="1"/>
    <col min="11022" max="11262" width="9" style="1" customWidth="1"/>
    <col min="11263" max="11263" width="3.85546875" style="1" customWidth="1"/>
    <col min="11264" max="11264" width="12.5703125" style="1"/>
    <col min="11265" max="11265" width="3.85546875" style="1" customWidth="1"/>
    <col min="11266" max="11266" width="12.5703125" style="1" customWidth="1"/>
    <col min="11267" max="11268" width="25" style="1" customWidth="1"/>
    <col min="11269" max="11269" width="20.5703125" style="1" bestFit="1" customWidth="1"/>
    <col min="11270" max="11270" width="22.5703125" style="1" customWidth="1"/>
    <col min="11271" max="11271" width="0.140625" style="1" customWidth="1"/>
    <col min="11272" max="11272" width="20.28515625" style="1" bestFit="1" customWidth="1"/>
    <col min="11273" max="11273" width="31.28515625" style="1" customWidth="1"/>
    <col min="11274" max="11274" width="19.5703125" style="1" customWidth="1"/>
    <col min="11275" max="11275" width="15.140625" style="1" customWidth="1"/>
    <col min="11276" max="11276" width="14.85546875" style="1" customWidth="1"/>
    <col min="11277" max="11277" width="17.5703125" style="1" customWidth="1"/>
    <col min="11278" max="11518" width="9" style="1" customWidth="1"/>
    <col min="11519" max="11519" width="3.85546875" style="1" customWidth="1"/>
    <col min="11520" max="11520" width="12.5703125" style="1"/>
    <col min="11521" max="11521" width="3.85546875" style="1" customWidth="1"/>
    <col min="11522" max="11522" width="12.5703125" style="1" customWidth="1"/>
    <col min="11523" max="11524" width="25" style="1" customWidth="1"/>
    <col min="11525" max="11525" width="20.5703125" style="1" bestFit="1" customWidth="1"/>
    <col min="11526" max="11526" width="22.5703125" style="1" customWidth="1"/>
    <col min="11527" max="11527" width="0.140625" style="1" customWidth="1"/>
    <col min="11528" max="11528" width="20.28515625" style="1" bestFit="1" customWidth="1"/>
    <col min="11529" max="11529" width="31.28515625" style="1" customWidth="1"/>
    <col min="11530" max="11530" width="19.5703125" style="1" customWidth="1"/>
    <col min="11531" max="11531" width="15.140625" style="1" customWidth="1"/>
    <col min="11532" max="11532" width="14.85546875" style="1" customWidth="1"/>
    <col min="11533" max="11533" width="17.5703125" style="1" customWidth="1"/>
    <col min="11534" max="11774" width="9" style="1" customWidth="1"/>
    <col min="11775" max="11775" width="3.85546875" style="1" customWidth="1"/>
    <col min="11776" max="11776" width="12.5703125" style="1"/>
    <col min="11777" max="11777" width="3.85546875" style="1" customWidth="1"/>
    <col min="11778" max="11778" width="12.5703125" style="1" customWidth="1"/>
    <col min="11779" max="11780" width="25" style="1" customWidth="1"/>
    <col min="11781" max="11781" width="20.5703125" style="1" bestFit="1" customWidth="1"/>
    <col min="11782" max="11782" width="22.5703125" style="1" customWidth="1"/>
    <col min="11783" max="11783" width="0.140625" style="1" customWidth="1"/>
    <col min="11784" max="11784" width="20.28515625" style="1" bestFit="1" customWidth="1"/>
    <col min="11785" max="11785" width="31.28515625" style="1" customWidth="1"/>
    <col min="11786" max="11786" width="19.5703125" style="1" customWidth="1"/>
    <col min="11787" max="11787" width="15.140625" style="1" customWidth="1"/>
    <col min="11788" max="11788" width="14.85546875" style="1" customWidth="1"/>
    <col min="11789" max="11789" width="17.5703125" style="1" customWidth="1"/>
    <col min="11790" max="12030" width="9" style="1" customWidth="1"/>
    <col min="12031" max="12031" width="3.85546875" style="1" customWidth="1"/>
    <col min="12032" max="12032" width="12.5703125" style="1"/>
    <col min="12033" max="12033" width="3.85546875" style="1" customWidth="1"/>
    <col min="12034" max="12034" width="12.5703125" style="1" customWidth="1"/>
    <col min="12035" max="12036" width="25" style="1" customWidth="1"/>
    <col min="12037" max="12037" width="20.5703125" style="1" bestFit="1" customWidth="1"/>
    <col min="12038" max="12038" width="22.5703125" style="1" customWidth="1"/>
    <col min="12039" max="12039" width="0.140625" style="1" customWidth="1"/>
    <col min="12040" max="12040" width="20.28515625" style="1" bestFit="1" customWidth="1"/>
    <col min="12041" max="12041" width="31.28515625" style="1" customWidth="1"/>
    <col min="12042" max="12042" width="19.5703125" style="1" customWidth="1"/>
    <col min="12043" max="12043" width="15.140625" style="1" customWidth="1"/>
    <col min="12044" max="12044" width="14.85546875" style="1" customWidth="1"/>
    <col min="12045" max="12045" width="17.5703125" style="1" customWidth="1"/>
    <col min="12046" max="12286" width="9" style="1" customWidth="1"/>
    <col min="12287" max="12287" width="3.85546875" style="1" customWidth="1"/>
    <col min="12288" max="12288" width="12.5703125" style="1"/>
    <col min="12289" max="12289" width="3.85546875" style="1" customWidth="1"/>
    <col min="12290" max="12290" width="12.5703125" style="1" customWidth="1"/>
    <col min="12291" max="12292" width="25" style="1" customWidth="1"/>
    <col min="12293" max="12293" width="20.5703125" style="1" bestFit="1" customWidth="1"/>
    <col min="12294" max="12294" width="22.5703125" style="1" customWidth="1"/>
    <col min="12295" max="12295" width="0.140625" style="1" customWidth="1"/>
    <col min="12296" max="12296" width="20.28515625" style="1" bestFit="1" customWidth="1"/>
    <col min="12297" max="12297" width="31.28515625" style="1" customWidth="1"/>
    <col min="12298" max="12298" width="19.5703125" style="1" customWidth="1"/>
    <col min="12299" max="12299" width="15.140625" style="1" customWidth="1"/>
    <col min="12300" max="12300" width="14.85546875" style="1" customWidth="1"/>
    <col min="12301" max="12301" width="17.5703125" style="1" customWidth="1"/>
    <col min="12302" max="12542" width="9" style="1" customWidth="1"/>
    <col min="12543" max="12543" width="3.85546875" style="1" customWidth="1"/>
    <col min="12544" max="12544" width="12.5703125" style="1"/>
    <col min="12545" max="12545" width="3.85546875" style="1" customWidth="1"/>
    <col min="12546" max="12546" width="12.5703125" style="1" customWidth="1"/>
    <col min="12547" max="12548" width="25" style="1" customWidth="1"/>
    <col min="12549" max="12549" width="20.5703125" style="1" bestFit="1" customWidth="1"/>
    <col min="12550" max="12550" width="22.5703125" style="1" customWidth="1"/>
    <col min="12551" max="12551" width="0.140625" style="1" customWidth="1"/>
    <col min="12552" max="12552" width="20.28515625" style="1" bestFit="1" customWidth="1"/>
    <col min="12553" max="12553" width="31.28515625" style="1" customWidth="1"/>
    <col min="12554" max="12554" width="19.5703125" style="1" customWidth="1"/>
    <col min="12555" max="12555" width="15.140625" style="1" customWidth="1"/>
    <col min="12556" max="12556" width="14.85546875" style="1" customWidth="1"/>
    <col min="12557" max="12557" width="17.5703125" style="1" customWidth="1"/>
    <col min="12558" max="12798" width="9" style="1" customWidth="1"/>
    <col min="12799" max="12799" width="3.85546875" style="1" customWidth="1"/>
    <col min="12800" max="12800" width="12.5703125" style="1"/>
    <col min="12801" max="12801" width="3.85546875" style="1" customWidth="1"/>
    <col min="12802" max="12802" width="12.5703125" style="1" customWidth="1"/>
    <col min="12803" max="12804" width="25" style="1" customWidth="1"/>
    <col min="12805" max="12805" width="20.5703125" style="1" bestFit="1" customWidth="1"/>
    <col min="12806" max="12806" width="22.5703125" style="1" customWidth="1"/>
    <col min="12807" max="12807" width="0.140625" style="1" customWidth="1"/>
    <col min="12808" max="12808" width="20.28515625" style="1" bestFit="1" customWidth="1"/>
    <col min="12809" max="12809" width="31.28515625" style="1" customWidth="1"/>
    <col min="12810" max="12810" width="19.5703125" style="1" customWidth="1"/>
    <col min="12811" max="12811" width="15.140625" style="1" customWidth="1"/>
    <col min="12812" max="12812" width="14.85546875" style="1" customWidth="1"/>
    <col min="12813" max="12813" width="17.5703125" style="1" customWidth="1"/>
    <col min="12814" max="13054" width="9" style="1" customWidth="1"/>
    <col min="13055" max="13055" width="3.85546875" style="1" customWidth="1"/>
    <col min="13056" max="13056" width="12.5703125" style="1"/>
    <col min="13057" max="13057" width="3.85546875" style="1" customWidth="1"/>
    <col min="13058" max="13058" width="12.5703125" style="1" customWidth="1"/>
    <col min="13059" max="13060" width="25" style="1" customWidth="1"/>
    <col min="13061" max="13061" width="20.5703125" style="1" bestFit="1" customWidth="1"/>
    <col min="13062" max="13062" width="22.5703125" style="1" customWidth="1"/>
    <col min="13063" max="13063" width="0.140625" style="1" customWidth="1"/>
    <col min="13064" max="13064" width="20.28515625" style="1" bestFit="1" customWidth="1"/>
    <col min="13065" max="13065" width="31.28515625" style="1" customWidth="1"/>
    <col min="13066" max="13066" width="19.5703125" style="1" customWidth="1"/>
    <col min="13067" max="13067" width="15.140625" style="1" customWidth="1"/>
    <col min="13068" max="13068" width="14.85546875" style="1" customWidth="1"/>
    <col min="13069" max="13069" width="17.5703125" style="1" customWidth="1"/>
    <col min="13070" max="13310" width="9" style="1" customWidth="1"/>
    <col min="13311" max="13311" width="3.85546875" style="1" customWidth="1"/>
    <col min="13312" max="13312" width="12.5703125" style="1"/>
    <col min="13313" max="13313" width="3.85546875" style="1" customWidth="1"/>
    <col min="13314" max="13314" width="12.5703125" style="1" customWidth="1"/>
    <col min="13315" max="13316" width="25" style="1" customWidth="1"/>
    <col min="13317" max="13317" width="20.5703125" style="1" bestFit="1" customWidth="1"/>
    <col min="13318" max="13318" width="22.5703125" style="1" customWidth="1"/>
    <col min="13319" max="13319" width="0.140625" style="1" customWidth="1"/>
    <col min="13320" max="13320" width="20.28515625" style="1" bestFit="1" customWidth="1"/>
    <col min="13321" max="13321" width="31.28515625" style="1" customWidth="1"/>
    <col min="13322" max="13322" width="19.5703125" style="1" customWidth="1"/>
    <col min="13323" max="13323" width="15.140625" style="1" customWidth="1"/>
    <col min="13324" max="13324" width="14.85546875" style="1" customWidth="1"/>
    <col min="13325" max="13325" width="17.5703125" style="1" customWidth="1"/>
    <col min="13326" max="13566" width="9" style="1" customWidth="1"/>
    <col min="13567" max="13567" width="3.85546875" style="1" customWidth="1"/>
    <col min="13568" max="13568" width="12.5703125" style="1"/>
    <col min="13569" max="13569" width="3.85546875" style="1" customWidth="1"/>
    <col min="13570" max="13570" width="12.5703125" style="1" customWidth="1"/>
    <col min="13571" max="13572" width="25" style="1" customWidth="1"/>
    <col min="13573" max="13573" width="20.5703125" style="1" bestFit="1" customWidth="1"/>
    <col min="13574" max="13574" width="22.5703125" style="1" customWidth="1"/>
    <col min="13575" max="13575" width="0.140625" style="1" customWidth="1"/>
    <col min="13576" max="13576" width="20.28515625" style="1" bestFit="1" customWidth="1"/>
    <col min="13577" max="13577" width="31.28515625" style="1" customWidth="1"/>
    <col min="13578" max="13578" width="19.5703125" style="1" customWidth="1"/>
    <col min="13579" max="13579" width="15.140625" style="1" customWidth="1"/>
    <col min="13580" max="13580" width="14.85546875" style="1" customWidth="1"/>
    <col min="13581" max="13581" width="17.5703125" style="1" customWidth="1"/>
    <col min="13582" max="13822" width="9" style="1" customWidth="1"/>
    <col min="13823" max="13823" width="3.85546875" style="1" customWidth="1"/>
    <col min="13824" max="13824" width="12.5703125" style="1"/>
    <col min="13825" max="13825" width="3.85546875" style="1" customWidth="1"/>
    <col min="13826" max="13826" width="12.5703125" style="1" customWidth="1"/>
    <col min="13827" max="13828" width="25" style="1" customWidth="1"/>
    <col min="13829" max="13829" width="20.5703125" style="1" bestFit="1" customWidth="1"/>
    <col min="13830" max="13830" width="22.5703125" style="1" customWidth="1"/>
    <col min="13831" max="13831" width="0.140625" style="1" customWidth="1"/>
    <col min="13832" max="13832" width="20.28515625" style="1" bestFit="1" customWidth="1"/>
    <col min="13833" max="13833" width="31.28515625" style="1" customWidth="1"/>
    <col min="13834" max="13834" width="19.5703125" style="1" customWidth="1"/>
    <col min="13835" max="13835" width="15.140625" style="1" customWidth="1"/>
    <col min="13836" max="13836" width="14.85546875" style="1" customWidth="1"/>
    <col min="13837" max="13837" width="17.5703125" style="1" customWidth="1"/>
    <col min="13838" max="14078" width="9" style="1" customWidth="1"/>
    <col min="14079" max="14079" width="3.85546875" style="1" customWidth="1"/>
    <col min="14080" max="14080" width="12.5703125" style="1"/>
    <col min="14081" max="14081" width="3.85546875" style="1" customWidth="1"/>
    <col min="14082" max="14082" width="12.5703125" style="1" customWidth="1"/>
    <col min="14083" max="14084" width="25" style="1" customWidth="1"/>
    <col min="14085" max="14085" width="20.5703125" style="1" bestFit="1" customWidth="1"/>
    <col min="14086" max="14086" width="22.5703125" style="1" customWidth="1"/>
    <col min="14087" max="14087" width="0.140625" style="1" customWidth="1"/>
    <col min="14088" max="14088" width="20.28515625" style="1" bestFit="1" customWidth="1"/>
    <col min="14089" max="14089" width="31.28515625" style="1" customWidth="1"/>
    <col min="14090" max="14090" width="19.5703125" style="1" customWidth="1"/>
    <col min="14091" max="14091" width="15.140625" style="1" customWidth="1"/>
    <col min="14092" max="14092" width="14.85546875" style="1" customWidth="1"/>
    <col min="14093" max="14093" width="17.5703125" style="1" customWidth="1"/>
    <col min="14094" max="14334" width="9" style="1" customWidth="1"/>
    <col min="14335" max="14335" width="3.85546875" style="1" customWidth="1"/>
    <col min="14336" max="14336" width="12.5703125" style="1"/>
    <col min="14337" max="14337" width="3.85546875" style="1" customWidth="1"/>
    <col min="14338" max="14338" width="12.5703125" style="1" customWidth="1"/>
    <col min="14339" max="14340" width="25" style="1" customWidth="1"/>
    <col min="14341" max="14341" width="20.5703125" style="1" bestFit="1" customWidth="1"/>
    <col min="14342" max="14342" width="22.5703125" style="1" customWidth="1"/>
    <col min="14343" max="14343" width="0.140625" style="1" customWidth="1"/>
    <col min="14344" max="14344" width="20.28515625" style="1" bestFit="1" customWidth="1"/>
    <col min="14345" max="14345" width="31.28515625" style="1" customWidth="1"/>
    <col min="14346" max="14346" width="19.5703125" style="1" customWidth="1"/>
    <col min="14347" max="14347" width="15.140625" style="1" customWidth="1"/>
    <col min="14348" max="14348" width="14.85546875" style="1" customWidth="1"/>
    <col min="14349" max="14349" width="17.5703125" style="1" customWidth="1"/>
    <col min="14350" max="14590" width="9" style="1" customWidth="1"/>
    <col min="14591" max="14591" width="3.85546875" style="1" customWidth="1"/>
    <col min="14592" max="14592" width="12.5703125" style="1"/>
    <col min="14593" max="14593" width="3.85546875" style="1" customWidth="1"/>
    <col min="14594" max="14594" width="12.5703125" style="1" customWidth="1"/>
    <col min="14595" max="14596" width="25" style="1" customWidth="1"/>
    <col min="14597" max="14597" width="20.5703125" style="1" bestFit="1" customWidth="1"/>
    <col min="14598" max="14598" width="22.5703125" style="1" customWidth="1"/>
    <col min="14599" max="14599" width="0.140625" style="1" customWidth="1"/>
    <col min="14600" max="14600" width="20.28515625" style="1" bestFit="1" customWidth="1"/>
    <col min="14601" max="14601" width="31.28515625" style="1" customWidth="1"/>
    <col min="14602" max="14602" width="19.5703125" style="1" customWidth="1"/>
    <col min="14603" max="14603" width="15.140625" style="1" customWidth="1"/>
    <col min="14604" max="14604" width="14.85546875" style="1" customWidth="1"/>
    <col min="14605" max="14605" width="17.5703125" style="1" customWidth="1"/>
    <col min="14606" max="14846" width="9" style="1" customWidth="1"/>
    <col min="14847" max="14847" width="3.85546875" style="1" customWidth="1"/>
    <col min="14848" max="14848" width="12.5703125" style="1"/>
    <col min="14849" max="14849" width="3.85546875" style="1" customWidth="1"/>
    <col min="14850" max="14850" width="12.5703125" style="1" customWidth="1"/>
    <col min="14851" max="14852" width="25" style="1" customWidth="1"/>
    <col min="14853" max="14853" width="20.5703125" style="1" bestFit="1" customWidth="1"/>
    <col min="14854" max="14854" width="22.5703125" style="1" customWidth="1"/>
    <col min="14855" max="14855" width="0.140625" style="1" customWidth="1"/>
    <col min="14856" max="14856" width="20.28515625" style="1" bestFit="1" customWidth="1"/>
    <col min="14857" max="14857" width="31.28515625" style="1" customWidth="1"/>
    <col min="14858" max="14858" width="19.5703125" style="1" customWidth="1"/>
    <col min="14859" max="14859" width="15.140625" style="1" customWidth="1"/>
    <col min="14860" max="14860" width="14.85546875" style="1" customWidth="1"/>
    <col min="14861" max="14861" width="17.5703125" style="1" customWidth="1"/>
    <col min="14862" max="15102" width="9" style="1" customWidth="1"/>
    <col min="15103" max="15103" width="3.85546875" style="1" customWidth="1"/>
    <col min="15104" max="15104" width="12.5703125" style="1"/>
    <col min="15105" max="15105" width="3.85546875" style="1" customWidth="1"/>
    <col min="15106" max="15106" width="12.5703125" style="1" customWidth="1"/>
    <col min="15107" max="15108" width="25" style="1" customWidth="1"/>
    <col min="15109" max="15109" width="20.5703125" style="1" bestFit="1" customWidth="1"/>
    <col min="15110" max="15110" width="22.5703125" style="1" customWidth="1"/>
    <col min="15111" max="15111" width="0.140625" style="1" customWidth="1"/>
    <col min="15112" max="15112" width="20.28515625" style="1" bestFit="1" customWidth="1"/>
    <col min="15113" max="15113" width="31.28515625" style="1" customWidth="1"/>
    <col min="15114" max="15114" width="19.5703125" style="1" customWidth="1"/>
    <col min="15115" max="15115" width="15.140625" style="1" customWidth="1"/>
    <col min="15116" max="15116" width="14.85546875" style="1" customWidth="1"/>
    <col min="15117" max="15117" width="17.5703125" style="1" customWidth="1"/>
    <col min="15118" max="15358" width="9" style="1" customWidth="1"/>
    <col min="15359" max="15359" width="3.85546875" style="1" customWidth="1"/>
    <col min="15360" max="15360" width="12.5703125" style="1"/>
    <col min="15361" max="15361" width="3.85546875" style="1" customWidth="1"/>
    <col min="15362" max="15362" width="12.5703125" style="1" customWidth="1"/>
    <col min="15363" max="15364" width="25" style="1" customWidth="1"/>
    <col min="15365" max="15365" width="20.5703125" style="1" bestFit="1" customWidth="1"/>
    <col min="15366" max="15366" width="22.5703125" style="1" customWidth="1"/>
    <col min="15367" max="15367" width="0.140625" style="1" customWidth="1"/>
    <col min="15368" max="15368" width="20.28515625" style="1" bestFit="1" customWidth="1"/>
    <col min="15369" max="15369" width="31.28515625" style="1" customWidth="1"/>
    <col min="15370" max="15370" width="19.5703125" style="1" customWidth="1"/>
    <col min="15371" max="15371" width="15.140625" style="1" customWidth="1"/>
    <col min="15372" max="15372" width="14.85546875" style="1" customWidth="1"/>
    <col min="15373" max="15373" width="17.5703125" style="1" customWidth="1"/>
    <col min="15374" max="15614" width="9" style="1" customWidth="1"/>
    <col min="15615" max="15615" width="3.85546875" style="1" customWidth="1"/>
    <col min="15616" max="15616" width="12.5703125" style="1"/>
    <col min="15617" max="15617" width="3.85546875" style="1" customWidth="1"/>
    <col min="15618" max="15618" width="12.5703125" style="1" customWidth="1"/>
    <col min="15619" max="15620" width="25" style="1" customWidth="1"/>
    <col min="15621" max="15621" width="20.5703125" style="1" bestFit="1" customWidth="1"/>
    <col min="15622" max="15622" width="22.5703125" style="1" customWidth="1"/>
    <col min="15623" max="15623" width="0.140625" style="1" customWidth="1"/>
    <col min="15624" max="15624" width="20.28515625" style="1" bestFit="1" customWidth="1"/>
    <col min="15625" max="15625" width="31.28515625" style="1" customWidth="1"/>
    <col min="15626" max="15626" width="19.5703125" style="1" customWidth="1"/>
    <col min="15627" max="15627" width="15.140625" style="1" customWidth="1"/>
    <col min="15628" max="15628" width="14.85546875" style="1" customWidth="1"/>
    <col min="15629" max="15629" width="17.5703125" style="1" customWidth="1"/>
    <col min="15630" max="15870" width="9" style="1" customWidth="1"/>
    <col min="15871" max="15871" width="3.85546875" style="1" customWidth="1"/>
    <col min="15872" max="15872" width="12.5703125" style="1"/>
    <col min="15873" max="15873" width="3.85546875" style="1" customWidth="1"/>
    <col min="15874" max="15874" width="12.5703125" style="1" customWidth="1"/>
    <col min="15875" max="15876" width="25" style="1" customWidth="1"/>
    <col min="15877" max="15877" width="20.5703125" style="1" bestFit="1" customWidth="1"/>
    <col min="15878" max="15878" width="22.5703125" style="1" customWidth="1"/>
    <col min="15879" max="15879" width="0.140625" style="1" customWidth="1"/>
    <col min="15880" max="15880" width="20.28515625" style="1" bestFit="1" customWidth="1"/>
    <col min="15881" max="15881" width="31.28515625" style="1" customWidth="1"/>
    <col min="15882" max="15882" width="19.5703125" style="1" customWidth="1"/>
    <col min="15883" max="15883" width="15.140625" style="1" customWidth="1"/>
    <col min="15884" max="15884" width="14.85546875" style="1" customWidth="1"/>
    <col min="15885" max="15885" width="17.5703125" style="1" customWidth="1"/>
    <col min="15886" max="16126" width="9" style="1" customWidth="1"/>
    <col min="16127" max="16127" width="3.85546875" style="1" customWidth="1"/>
    <col min="16128" max="16128" width="12.5703125" style="1"/>
    <col min="16129" max="16129" width="3.85546875" style="1" customWidth="1"/>
    <col min="16130" max="16130" width="12.5703125" style="1" customWidth="1"/>
    <col min="16131" max="16132" width="25" style="1" customWidth="1"/>
    <col min="16133" max="16133" width="20.5703125" style="1" bestFit="1" customWidth="1"/>
    <col min="16134" max="16134" width="22.5703125" style="1" customWidth="1"/>
    <col min="16135" max="16135" width="0.140625" style="1" customWidth="1"/>
    <col min="16136" max="16136" width="20.28515625" style="1" bestFit="1" customWidth="1"/>
    <col min="16137" max="16137" width="31.28515625" style="1" customWidth="1"/>
    <col min="16138" max="16138" width="19.5703125" style="1" customWidth="1"/>
    <col min="16139" max="16139" width="15.140625" style="1" customWidth="1"/>
    <col min="16140" max="16140" width="14.85546875" style="1" customWidth="1"/>
    <col min="16141" max="16141" width="17.5703125" style="1" customWidth="1"/>
    <col min="16142" max="16382" width="9" style="1" customWidth="1"/>
    <col min="16383" max="16383" width="3.85546875" style="1" customWidth="1"/>
    <col min="16384" max="16384" width="12.5703125" style="1"/>
  </cols>
  <sheetData>
    <row r="2" spans="1:16" ht="48.2" customHeight="1" x14ac:dyDescent="0.25"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4" spans="1:16" ht="39.75" customHeight="1" x14ac:dyDescent="0.25">
      <c r="A4" s="39" t="s">
        <v>1</v>
      </c>
      <c r="B4" s="39" t="s">
        <v>2</v>
      </c>
      <c r="C4" s="39" t="s">
        <v>3</v>
      </c>
      <c r="D4" s="39" t="s">
        <v>4</v>
      </c>
      <c r="E4" s="39" t="s">
        <v>5</v>
      </c>
      <c r="F4" s="39" t="s">
        <v>6</v>
      </c>
      <c r="G4" s="2" t="s">
        <v>7</v>
      </c>
      <c r="H4" s="41" t="s">
        <v>8</v>
      </c>
      <c r="I4" s="42"/>
      <c r="J4" s="39" t="s">
        <v>9</v>
      </c>
      <c r="K4" s="39" t="s">
        <v>10</v>
      </c>
      <c r="L4" s="39" t="s">
        <v>11</v>
      </c>
      <c r="M4" s="39" t="s">
        <v>12</v>
      </c>
    </row>
    <row r="5" spans="1:16" ht="96.4" customHeight="1" x14ac:dyDescent="0.25">
      <c r="A5" s="40"/>
      <c r="B5" s="40"/>
      <c r="C5" s="40"/>
      <c r="D5" s="40"/>
      <c r="E5" s="40"/>
      <c r="F5" s="40"/>
      <c r="G5" s="2"/>
      <c r="H5" s="2" t="s">
        <v>13</v>
      </c>
      <c r="I5" s="2" t="s">
        <v>14</v>
      </c>
      <c r="J5" s="40"/>
      <c r="K5" s="40"/>
      <c r="L5" s="40"/>
      <c r="M5" s="40"/>
      <c r="P5" s="1" t="s">
        <v>15</v>
      </c>
    </row>
    <row r="6" spans="1:16" ht="30" x14ac:dyDescent="0.25">
      <c r="A6" s="3">
        <v>1</v>
      </c>
      <c r="B6" s="35" t="s">
        <v>16</v>
      </c>
      <c r="C6" s="4" t="s">
        <v>17</v>
      </c>
      <c r="D6" s="4" t="s">
        <v>18</v>
      </c>
      <c r="E6" s="5" t="s">
        <v>19</v>
      </c>
      <c r="F6" s="3" t="s">
        <v>20</v>
      </c>
      <c r="G6" s="6"/>
      <c r="H6" s="4" t="s">
        <v>21</v>
      </c>
      <c r="I6" s="7" t="s">
        <v>22</v>
      </c>
      <c r="J6" s="8" t="s">
        <v>23</v>
      </c>
      <c r="K6" s="4">
        <v>10</v>
      </c>
      <c r="L6" s="6">
        <f t="shared" ref="L6:L26" si="0">M6/K6</f>
        <v>44000</v>
      </c>
      <c r="M6" s="8">
        <v>440000</v>
      </c>
    </row>
    <row r="7" spans="1:16" ht="30" x14ac:dyDescent="0.25">
      <c r="A7" s="3">
        <v>2</v>
      </c>
      <c r="B7" s="36"/>
      <c r="C7" s="4" t="s">
        <v>24</v>
      </c>
      <c r="D7" s="4" t="s">
        <v>18</v>
      </c>
      <c r="E7" s="5" t="s">
        <v>19</v>
      </c>
      <c r="F7" s="3" t="s">
        <v>25</v>
      </c>
      <c r="G7" s="6"/>
      <c r="H7" s="4" t="s">
        <v>21</v>
      </c>
      <c r="I7" s="7" t="s">
        <v>22</v>
      </c>
      <c r="J7" s="8" t="s">
        <v>26</v>
      </c>
      <c r="K7" s="4">
        <v>25</v>
      </c>
      <c r="L7" s="6">
        <f t="shared" si="0"/>
        <v>124000</v>
      </c>
      <c r="M7" s="8">
        <v>3100000</v>
      </c>
    </row>
    <row r="8" spans="1:16" ht="30" x14ac:dyDescent="0.25">
      <c r="A8" s="3">
        <v>3</v>
      </c>
      <c r="B8" s="36"/>
      <c r="C8" s="4" t="s">
        <v>27</v>
      </c>
      <c r="D8" s="4" t="s">
        <v>18</v>
      </c>
      <c r="E8" s="5" t="s">
        <v>19</v>
      </c>
      <c r="F8" s="3" t="s">
        <v>28</v>
      </c>
      <c r="G8" s="6"/>
      <c r="H8" s="4" t="s">
        <v>21</v>
      </c>
      <c r="I8" s="7" t="s">
        <v>22</v>
      </c>
      <c r="J8" s="8" t="s">
        <v>29</v>
      </c>
      <c r="K8" s="4">
        <v>4</v>
      </c>
      <c r="L8" s="6">
        <f t="shared" si="0"/>
        <v>750000</v>
      </c>
      <c r="M8" s="8">
        <v>3000000</v>
      </c>
    </row>
    <row r="9" spans="1:16" ht="30" x14ac:dyDescent="0.25">
      <c r="A9" s="3">
        <v>4</v>
      </c>
      <c r="B9" s="36"/>
      <c r="C9" s="4" t="s">
        <v>30</v>
      </c>
      <c r="D9" s="4" t="s">
        <v>18</v>
      </c>
      <c r="E9" s="5" t="s">
        <v>19</v>
      </c>
      <c r="F9" s="3" t="s">
        <v>31</v>
      </c>
      <c r="G9" s="9"/>
      <c r="H9" s="4" t="s">
        <v>32</v>
      </c>
      <c r="I9" s="7" t="s">
        <v>33</v>
      </c>
      <c r="J9" s="8" t="s">
        <v>29</v>
      </c>
      <c r="K9" s="4">
        <v>50</v>
      </c>
      <c r="L9" s="6">
        <f t="shared" si="0"/>
        <v>4898</v>
      </c>
      <c r="M9" s="8">
        <v>244900</v>
      </c>
    </row>
    <row r="10" spans="1:16" ht="30" x14ac:dyDescent="0.25">
      <c r="A10" s="3">
        <v>5</v>
      </c>
      <c r="B10" s="36"/>
      <c r="C10" s="4" t="s">
        <v>34</v>
      </c>
      <c r="D10" s="4" t="s">
        <v>18</v>
      </c>
      <c r="E10" s="5" t="s">
        <v>35</v>
      </c>
      <c r="F10" s="3" t="s">
        <v>36</v>
      </c>
      <c r="G10" s="9"/>
      <c r="H10" s="4" t="s">
        <v>37</v>
      </c>
      <c r="I10" s="7" t="s">
        <v>38</v>
      </c>
      <c r="J10" s="8" t="s">
        <v>39</v>
      </c>
      <c r="K10" s="4">
        <v>500</v>
      </c>
      <c r="L10" s="6">
        <f t="shared" si="0"/>
        <v>6100</v>
      </c>
      <c r="M10" s="8">
        <v>3050000</v>
      </c>
    </row>
    <row r="11" spans="1:16" ht="30" x14ac:dyDescent="0.25">
      <c r="A11" s="3">
        <v>6</v>
      </c>
      <c r="B11" s="36"/>
      <c r="C11" s="4" t="s">
        <v>40</v>
      </c>
      <c r="D11" s="4" t="s">
        <v>41</v>
      </c>
      <c r="E11" s="5" t="s">
        <v>19</v>
      </c>
      <c r="F11" s="3" t="s">
        <v>42</v>
      </c>
      <c r="G11" s="9"/>
      <c r="H11" s="4" t="s">
        <v>43</v>
      </c>
      <c r="I11" s="7" t="s">
        <v>44</v>
      </c>
      <c r="J11" s="8" t="s">
        <v>39</v>
      </c>
      <c r="K11" s="4">
        <v>100</v>
      </c>
      <c r="L11" s="6">
        <f t="shared" si="0"/>
        <v>13200</v>
      </c>
      <c r="M11" s="8">
        <v>1320000</v>
      </c>
    </row>
    <row r="12" spans="1:16" ht="30" x14ac:dyDescent="0.25">
      <c r="A12" s="3">
        <v>7</v>
      </c>
      <c r="B12" s="36"/>
      <c r="C12" s="4" t="s">
        <v>45</v>
      </c>
      <c r="D12" s="4" t="s">
        <v>18</v>
      </c>
      <c r="E12" s="5" t="s">
        <v>19</v>
      </c>
      <c r="F12" s="3" t="s">
        <v>46</v>
      </c>
      <c r="G12" s="10"/>
      <c r="H12" s="4" t="s">
        <v>47</v>
      </c>
      <c r="I12" s="7" t="s">
        <v>48</v>
      </c>
      <c r="J12" s="8" t="s">
        <v>39</v>
      </c>
      <c r="K12" s="4">
        <v>15</v>
      </c>
      <c r="L12" s="6">
        <f t="shared" si="0"/>
        <v>37996</v>
      </c>
      <c r="M12" s="8">
        <v>569940</v>
      </c>
    </row>
    <row r="13" spans="1:16" ht="30" x14ac:dyDescent="0.25">
      <c r="A13" s="3">
        <v>8</v>
      </c>
      <c r="B13" s="36"/>
      <c r="C13" s="4" t="s">
        <v>34</v>
      </c>
      <c r="D13" s="4" t="s">
        <v>18</v>
      </c>
      <c r="E13" s="5" t="s">
        <v>35</v>
      </c>
      <c r="F13" s="3" t="s">
        <v>49</v>
      </c>
      <c r="G13" s="10"/>
      <c r="H13" s="4" t="s">
        <v>50</v>
      </c>
      <c r="I13" s="7" t="s">
        <v>51</v>
      </c>
      <c r="J13" s="8" t="s">
        <v>39</v>
      </c>
      <c r="K13" s="4">
        <v>500</v>
      </c>
      <c r="L13" s="6">
        <f t="shared" si="0"/>
        <v>6900</v>
      </c>
      <c r="M13" s="8">
        <v>3450000</v>
      </c>
    </row>
    <row r="14" spans="1:16" ht="75" x14ac:dyDescent="0.25">
      <c r="A14" s="3">
        <v>9</v>
      </c>
      <c r="B14" s="36"/>
      <c r="C14" s="4" t="s">
        <v>24</v>
      </c>
      <c r="D14" s="4" t="s">
        <v>18</v>
      </c>
      <c r="E14" s="5" t="s">
        <v>19</v>
      </c>
      <c r="F14" s="3" t="s">
        <v>52</v>
      </c>
      <c r="G14" s="10"/>
      <c r="H14" s="4" t="s">
        <v>53</v>
      </c>
      <c r="I14" s="7" t="s">
        <v>54</v>
      </c>
      <c r="J14" s="8" t="s">
        <v>26</v>
      </c>
      <c r="K14" s="4">
        <v>2</v>
      </c>
      <c r="L14" s="6">
        <f t="shared" si="0"/>
        <v>118000</v>
      </c>
      <c r="M14" s="8">
        <v>236000</v>
      </c>
    </row>
    <row r="15" spans="1:16" ht="30" x14ac:dyDescent="0.25">
      <c r="A15" s="3">
        <v>10</v>
      </c>
      <c r="B15" s="36"/>
      <c r="C15" s="4" t="s">
        <v>55</v>
      </c>
      <c r="D15" s="4" t="s">
        <v>18</v>
      </c>
      <c r="E15" s="5" t="s">
        <v>19</v>
      </c>
      <c r="F15" s="3" t="s">
        <v>56</v>
      </c>
      <c r="G15" s="10"/>
      <c r="H15" s="4" t="s">
        <v>57</v>
      </c>
      <c r="I15" s="7" t="s">
        <v>58</v>
      </c>
      <c r="J15" s="8" t="s">
        <v>39</v>
      </c>
      <c r="K15" s="4">
        <v>100</v>
      </c>
      <c r="L15" s="6">
        <f t="shared" si="0"/>
        <v>12340</v>
      </c>
      <c r="M15" s="8">
        <v>1234000</v>
      </c>
    </row>
    <row r="16" spans="1:16" ht="30" x14ac:dyDescent="0.25">
      <c r="A16" s="3">
        <v>11</v>
      </c>
      <c r="B16" s="36"/>
      <c r="C16" s="4" t="s">
        <v>59</v>
      </c>
      <c r="D16" s="4" t="s">
        <v>18</v>
      </c>
      <c r="E16" s="5" t="s">
        <v>19</v>
      </c>
      <c r="F16" s="3" t="s">
        <v>60</v>
      </c>
      <c r="G16" s="10"/>
      <c r="H16" s="4" t="s">
        <v>21</v>
      </c>
      <c r="I16" s="7" t="s">
        <v>22</v>
      </c>
      <c r="J16" s="8" t="s">
        <v>39</v>
      </c>
      <c r="K16" s="4">
        <v>50</v>
      </c>
      <c r="L16" s="6">
        <f t="shared" si="0"/>
        <v>14900</v>
      </c>
      <c r="M16" s="8">
        <v>745000</v>
      </c>
    </row>
    <row r="17" spans="1:13" ht="30" x14ac:dyDescent="0.25">
      <c r="A17" s="3">
        <v>12</v>
      </c>
      <c r="B17" s="36"/>
      <c r="C17" s="4" t="s">
        <v>17</v>
      </c>
      <c r="D17" s="4" t="s">
        <v>18</v>
      </c>
      <c r="E17" s="5" t="s">
        <v>19</v>
      </c>
      <c r="F17" s="3" t="s">
        <v>61</v>
      </c>
      <c r="G17" s="10"/>
      <c r="H17" s="4" t="s">
        <v>21</v>
      </c>
      <c r="I17" s="7" t="s">
        <v>22</v>
      </c>
      <c r="J17" s="8" t="s">
        <v>23</v>
      </c>
      <c r="K17" s="4">
        <v>10</v>
      </c>
      <c r="L17" s="6">
        <f t="shared" si="0"/>
        <v>46000</v>
      </c>
      <c r="M17" s="8">
        <v>460000</v>
      </c>
    </row>
    <row r="18" spans="1:13" ht="30" x14ac:dyDescent="0.25">
      <c r="A18" s="3">
        <v>13</v>
      </c>
      <c r="B18" s="36"/>
      <c r="C18" s="4" t="s">
        <v>55</v>
      </c>
      <c r="D18" s="4" t="s">
        <v>18</v>
      </c>
      <c r="E18" s="5" t="s">
        <v>19</v>
      </c>
      <c r="F18" s="3" t="s">
        <v>62</v>
      </c>
      <c r="G18" s="10"/>
      <c r="H18" s="4" t="s">
        <v>57</v>
      </c>
      <c r="I18" s="7" t="s">
        <v>58</v>
      </c>
      <c r="J18" s="8" t="s">
        <v>39</v>
      </c>
      <c r="K18" s="4">
        <v>100</v>
      </c>
      <c r="L18" s="6">
        <f t="shared" si="0"/>
        <v>9800</v>
      </c>
      <c r="M18" s="8">
        <v>980000</v>
      </c>
    </row>
    <row r="19" spans="1:13" ht="30" x14ac:dyDescent="0.25">
      <c r="A19" s="3">
        <v>14</v>
      </c>
      <c r="B19" s="36"/>
      <c r="C19" s="4" t="s">
        <v>63</v>
      </c>
      <c r="D19" s="4" t="s">
        <v>18</v>
      </c>
      <c r="E19" s="5" t="s">
        <v>19</v>
      </c>
      <c r="F19" s="3" t="s">
        <v>64</v>
      </c>
      <c r="G19" s="10"/>
      <c r="H19" s="4" t="s">
        <v>21</v>
      </c>
      <c r="I19" s="7" t="s">
        <v>22</v>
      </c>
      <c r="J19" s="8" t="s">
        <v>39</v>
      </c>
      <c r="K19" s="4">
        <v>5</v>
      </c>
      <c r="L19" s="6">
        <f t="shared" si="0"/>
        <v>148000</v>
      </c>
      <c r="M19" s="8">
        <v>740000</v>
      </c>
    </row>
    <row r="20" spans="1:13" ht="30" x14ac:dyDescent="0.25">
      <c r="A20" s="3">
        <v>15</v>
      </c>
      <c r="B20" s="36"/>
      <c r="C20" s="4" t="s">
        <v>65</v>
      </c>
      <c r="D20" s="4" t="s">
        <v>18</v>
      </c>
      <c r="E20" s="5" t="s">
        <v>19</v>
      </c>
      <c r="F20" s="3" t="s">
        <v>66</v>
      </c>
      <c r="G20" s="10"/>
      <c r="H20" s="4" t="s">
        <v>21</v>
      </c>
      <c r="I20" s="7" t="s">
        <v>22</v>
      </c>
      <c r="J20" s="8" t="s">
        <v>39</v>
      </c>
      <c r="K20" s="4">
        <v>20</v>
      </c>
      <c r="L20" s="6">
        <f t="shared" si="0"/>
        <v>17000</v>
      </c>
      <c r="M20" s="8">
        <v>340000</v>
      </c>
    </row>
    <row r="21" spans="1:13" ht="30" x14ac:dyDescent="0.25">
      <c r="A21" s="3">
        <v>16</v>
      </c>
      <c r="B21" s="36"/>
      <c r="C21" s="4" t="s">
        <v>67</v>
      </c>
      <c r="D21" s="4" t="s">
        <v>18</v>
      </c>
      <c r="E21" s="5" t="s">
        <v>19</v>
      </c>
      <c r="F21" s="3" t="s">
        <v>68</v>
      </c>
      <c r="G21" s="10"/>
      <c r="H21" s="4" t="s">
        <v>69</v>
      </c>
      <c r="I21" s="7" t="s">
        <v>70</v>
      </c>
      <c r="J21" s="8" t="s">
        <v>39</v>
      </c>
      <c r="K21" s="4">
        <v>50</v>
      </c>
      <c r="L21" s="6">
        <f t="shared" si="0"/>
        <v>49995</v>
      </c>
      <c r="M21" s="8">
        <v>2499750</v>
      </c>
    </row>
    <row r="22" spans="1:13" ht="45" x14ac:dyDescent="0.25">
      <c r="A22" s="3">
        <v>17</v>
      </c>
      <c r="B22" s="36"/>
      <c r="C22" s="4" t="s">
        <v>71</v>
      </c>
      <c r="D22" s="4" t="s">
        <v>18</v>
      </c>
      <c r="E22" s="5" t="s">
        <v>19</v>
      </c>
      <c r="F22" s="3" t="s">
        <v>72</v>
      </c>
      <c r="G22" s="10"/>
      <c r="H22" s="4" t="s">
        <v>73</v>
      </c>
      <c r="I22" s="7" t="s">
        <v>54</v>
      </c>
      <c r="J22" s="8" t="s">
        <v>39</v>
      </c>
      <c r="K22" s="4">
        <v>10</v>
      </c>
      <c r="L22" s="6">
        <f t="shared" si="0"/>
        <v>29750</v>
      </c>
      <c r="M22" s="8">
        <v>297500</v>
      </c>
    </row>
    <row r="23" spans="1:13" ht="45" x14ac:dyDescent="0.25">
      <c r="A23" s="3">
        <v>18</v>
      </c>
      <c r="B23" s="36"/>
      <c r="C23" s="4" t="s">
        <v>74</v>
      </c>
      <c r="D23" s="4" t="s">
        <v>18</v>
      </c>
      <c r="E23" s="5" t="s">
        <v>19</v>
      </c>
      <c r="F23" s="3" t="s">
        <v>75</v>
      </c>
      <c r="G23" s="10"/>
      <c r="H23" s="4" t="s">
        <v>76</v>
      </c>
      <c r="I23" s="7" t="s">
        <v>77</v>
      </c>
      <c r="J23" s="8" t="s">
        <v>78</v>
      </c>
      <c r="K23" s="4">
        <v>500</v>
      </c>
      <c r="L23" s="6">
        <f t="shared" si="0"/>
        <v>2744</v>
      </c>
      <c r="M23" s="8">
        <v>1372000</v>
      </c>
    </row>
    <row r="24" spans="1:13" ht="30" x14ac:dyDescent="0.25">
      <c r="A24" s="3">
        <v>19</v>
      </c>
      <c r="B24" s="36"/>
      <c r="C24" s="4" t="s">
        <v>79</v>
      </c>
      <c r="D24" s="4" t="s">
        <v>18</v>
      </c>
      <c r="E24" s="5" t="s">
        <v>19</v>
      </c>
      <c r="F24" s="3" t="s">
        <v>80</v>
      </c>
      <c r="H24" s="4" t="s">
        <v>21</v>
      </c>
      <c r="I24" s="7" t="s">
        <v>22</v>
      </c>
      <c r="J24" s="8" t="s">
        <v>39</v>
      </c>
      <c r="K24" s="4">
        <v>1000</v>
      </c>
      <c r="L24" s="6">
        <f t="shared" si="0"/>
        <v>9400</v>
      </c>
      <c r="M24" s="8">
        <v>9400000</v>
      </c>
    </row>
    <row r="25" spans="1:13" ht="30" x14ac:dyDescent="0.25">
      <c r="A25" s="3">
        <v>20</v>
      </c>
      <c r="B25" s="36"/>
      <c r="C25" s="4" t="s">
        <v>81</v>
      </c>
      <c r="D25" s="4" t="s">
        <v>18</v>
      </c>
      <c r="E25" s="5" t="s">
        <v>19</v>
      </c>
      <c r="F25" s="3" t="s">
        <v>82</v>
      </c>
      <c r="H25" s="4" t="s">
        <v>21</v>
      </c>
      <c r="I25" s="7" t="s">
        <v>22</v>
      </c>
      <c r="J25" s="8" t="s">
        <v>83</v>
      </c>
      <c r="K25" s="4">
        <v>20</v>
      </c>
      <c r="L25" s="6">
        <f t="shared" si="0"/>
        <v>83000</v>
      </c>
      <c r="M25" s="8">
        <v>1660000</v>
      </c>
    </row>
    <row r="26" spans="1:13" ht="30" x14ac:dyDescent="0.25">
      <c r="A26" s="3">
        <v>21</v>
      </c>
      <c r="B26" s="37"/>
      <c r="C26" s="4" t="s">
        <v>84</v>
      </c>
      <c r="D26" s="4" t="s">
        <v>18</v>
      </c>
      <c r="E26" s="5" t="s">
        <v>19</v>
      </c>
      <c r="F26" s="3" t="s">
        <v>85</v>
      </c>
      <c r="H26" s="4" t="s">
        <v>21</v>
      </c>
      <c r="I26" s="7" t="s">
        <v>22</v>
      </c>
      <c r="J26" s="8" t="s">
        <v>39</v>
      </c>
      <c r="K26" s="4">
        <v>20</v>
      </c>
      <c r="L26" s="6">
        <f t="shared" si="0"/>
        <v>54000</v>
      </c>
      <c r="M26" s="8">
        <v>1080000</v>
      </c>
    </row>
    <row r="27" spans="1:13" ht="30" x14ac:dyDescent="0.25">
      <c r="A27" s="3">
        <v>1</v>
      </c>
      <c r="B27" s="43" t="s">
        <v>86</v>
      </c>
      <c r="C27" s="4" t="s">
        <v>87</v>
      </c>
      <c r="D27" s="4" t="s">
        <v>18</v>
      </c>
      <c r="E27" s="5" t="s">
        <v>88</v>
      </c>
      <c r="F27" s="3" t="s">
        <v>89</v>
      </c>
      <c r="G27" s="6"/>
      <c r="H27" s="4" t="s">
        <v>90</v>
      </c>
      <c r="I27" s="7" t="s">
        <v>91</v>
      </c>
      <c r="J27" s="8" t="s">
        <v>26</v>
      </c>
      <c r="K27" s="4">
        <v>85</v>
      </c>
      <c r="L27" s="6">
        <v>47800</v>
      </c>
      <c r="M27" s="8">
        <f>+K27*L27</f>
        <v>4063000</v>
      </c>
    </row>
    <row r="28" spans="1:13" ht="30" x14ac:dyDescent="0.25">
      <c r="A28" s="3">
        <v>2</v>
      </c>
      <c r="B28" s="44"/>
      <c r="C28" s="4" t="s">
        <v>92</v>
      </c>
      <c r="D28" s="4" t="s">
        <v>18</v>
      </c>
      <c r="E28" s="5" t="s">
        <v>88</v>
      </c>
      <c r="F28" s="3" t="s">
        <v>93</v>
      </c>
      <c r="G28" s="6"/>
      <c r="H28" s="4" t="s">
        <v>90</v>
      </c>
      <c r="I28" s="7" t="s">
        <v>91</v>
      </c>
      <c r="J28" s="8" t="s">
        <v>26</v>
      </c>
      <c r="K28" s="4">
        <v>200</v>
      </c>
      <c r="L28" s="6">
        <v>47300</v>
      </c>
      <c r="M28" s="8">
        <f t="shared" ref="M28:M85" si="1">+K28*L28</f>
        <v>9460000</v>
      </c>
    </row>
    <row r="29" spans="1:13" ht="30" x14ac:dyDescent="0.25">
      <c r="A29" s="3">
        <v>3</v>
      </c>
      <c r="B29" s="44"/>
      <c r="C29" s="4" t="s">
        <v>94</v>
      </c>
      <c r="D29" s="4" t="s">
        <v>18</v>
      </c>
      <c r="E29" s="5" t="s">
        <v>88</v>
      </c>
      <c r="F29" s="3" t="s">
        <v>95</v>
      </c>
      <c r="G29" s="6"/>
      <c r="H29" s="4" t="s">
        <v>47</v>
      </c>
      <c r="I29" s="7" t="s">
        <v>48</v>
      </c>
      <c r="J29" s="8" t="s">
        <v>96</v>
      </c>
      <c r="K29" s="4">
        <v>50</v>
      </c>
      <c r="L29" s="6">
        <v>16772</v>
      </c>
      <c r="M29" s="8">
        <f t="shared" si="1"/>
        <v>838600</v>
      </c>
    </row>
    <row r="30" spans="1:13" ht="30" x14ac:dyDescent="0.25">
      <c r="A30" s="3">
        <v>4</v>
      </c>
      <c r="B30" s="44"/>
      <c r="C30" s="4" t="s">
        <v>97</v>
      </c>
      <c r="D30" s="4" t="s">
        <v>18</v>
      </c>
      <c r="E30" s="5" t="s">
        <v>88</v>
      </c>
      <c r="F30" s="3" t="s">
        <v>98</v>
      </c>
      <c r="G30" s="9"/>
      <c r="H30" s="4" t="s">
        <v>47</v>
      </c>
      <c r="I30" s="7" t="s">
        <v>48</v>
      </c>
      <c r="J30" s="8" t="s">
        <v>23</v>
      </c>
      <c r="K30" s="4">
        <v>40</v>
      </c>
      <c r="L30" s="6">
        <v>3200</v>
      </c>
      <c r="M30" s="8">
        <f t="shared" si="1"/>
        <v>128000</v>
      </c>
    </row>
    <row r="31" spans="1:13" ht="30" x14ac:dyDescent="0.25">
      <c r="A31" s="3">
        <v>5</v>
      </c>
      <c r="B31" s="44"/>
      <c r="C31" s="4" t="s">
        <v>99</v>
      </c>
      <c r="D31" s="4" t="s">
        <v>18</v>
      </c>
      <c r="E31" s="5" t="s">
        <v>88</v>
      </c>
      <c r="F31" s="3" t="s">
        <v>100</v>
      </c>
      <c r="G31" s="9"/>
      <c r="H31" s="4" t="s">
        <v>47</v>
      </c>
      <c r="I31" s="7" t="s">
        <v>48</v>
      </c>
      <c r="J31" s="8" t="s">
        <v>96</v>
      </c>
      <c r="K31" s="4">
        <v>30</v>
      </c>
      <c r="L31" s="6">
        <v>92960</v>
      </c>
      <c r="M31" s="8">
        <f t="shared" si="1"/>
        <v>2788800</v>
      </c>
    </row>
    <row r="32" spans="1:13" ht="30" x14ac:dyDescent="0.25">
      <c r="A32" s="3">
        <v>6</v>
      </c>
      <c r="B32" s="44"/>
      <c r="C32" s="4" t="s">
        <v>101</v>
      </c>
      <c r="D32" s="4" t="s">
        <v>41</v>
      </c>
      <c r="E32" s="5" t="s">
        <v>88</v>
      </c>
      <c r="F32" s="3" t="s">
        <v>102</v>
      </c>
      <c r="G32" s="9"/>
      <c r="H32" s="4" t="s">
        <v>47</v>
      </c>
      <c r="I32" s="7" t="s">
        <v>48</v>
      </c>
      <c r="J32" s="8" t="s">
        <v>26</v>
      </c>
      <c r="K32" s="4">
        <v>15</v>
      </c>
      <c r="L32" s="6">
        <v>56000</v>
      </c>
      <c r="M32" s="8">
        <f t="shared" si="1"/>
        <v>840000</v>
      </c>
    </row>
    <row r="33" spans="1:13" ht="30" x14ac:dyDescent="0.25">
      <c r="A33" s="3">
        <v>7</v>
      </c>
      <c r="B33" s="44"/>
      <c r="C33" s="4" t="s">
        <v>103</v>
      </c>
      <c r="D33" s="4" t="s">
        <v>18</v>
      </c>
      <c r="E33" s="5" t="s">
        <v>88</v>
      </c>
      <c r="F33" s="3" t="s">
        <v>104</v>
      </c>
      <c r="G33" s="10"/>
      <c r="H33" s="4" t="s">
        <v>105</v>
      </c>
      <c r="I33" s="7" t="s">
        <v>106</v>
      </c>
      <c r="J33" s="8" t="s">
        <v>96</v>
      </c>
      <c r="K33" s="4">
        <v>1000</v>
      </c>
      <c r="L33" s="6">
        <v>1659</v>
      </c>
      <c r="M33" s="8">
        <f t="shared" si="1"/>
        <v>1659000</v>
      </c>
    </row>
    <row r="34" spans="1:13" ht="30" x14ac:dyDescent="0.25">
      <c r="A34" s="3">
        <v>8</v>
      </c>
      <c r="B34" s="44"/>
      <c r="C34" s="4" t="s">
        <v>107</v>
      </c>
      <c r="D34" s="4" t="s">
        <v>18</v>
      </c>
      <c r="E34" s="5" t="s">
        <v>88</v>
      </c>
      <c r="F34" s="3" t="s">
        <v>108</v>
      </c>
      <c r="G34" s="10"/>
      <c r="H34" s="4" t="s">
        <v>109</v>
      </c>
      <c r="I34" s="7" t="s">
        <v>110</v>
      </c>
      <c r="J34" s="8" t="s">
        <v>29</v>
      </c>
      <c r="K34" s="4">
        <v>100</v>
      </c>
      <c r="L34" s="6">
        <v>3500</v>
      </c>
      <c r="M34" s="8">
        <f t="shared" si="1"/>
        <v>350000</v>
      </c>
    </row>
    <row r="35" spans="1:13" ht="30" x14ac:dyDescent="0.25">
      <c r="A35" s="3">
        <v>9</v>
      </c>
      <c r="B35" s="44"/>
      <c r="C35" s="4" t="s">
        <v>111</v>
      </c>
      <c r="D35" s="4" t="s">
        <v>18</v>
      </c>
      <c r="E35" s="5" t="s">
        <v>88</v>
      </c>
      <c r="F35" s="3" t="s">
        <v>112</v>
      </c>
      <c r="G35" s="10"/>
      <c r="H35" s="4" t="s">
        <v>109</v>
      </c>
      <c r="I35" s="7" t="s">
        <v>110</v>
      </c>
      <c r="J35" s="8" t="s">
        <v>96</v>
      </c>
      <c r="K35" s="4">
        <v>1000</v>
      </c>
      <c r="L35" s="6">
        <v>4900</v>
      </c>
      <c r="M35" s="8">
        <f t="shared" si="1"/>
        <v>4900000</v>
      </c>
    </row>
    <row r="36" spans="1:13" ht="60" x14ac:dyDescent="0.25">
      <c r="A36" s="3">
        <v>10</v>
      </c>
      <c r="B36" s="44"/>
      <c r="C36" s="4" t="s">
        <v>113</v>
      </c>
      <c r="D36" s="4" t="s">
        <v>18</v>
      </c>
      <c r="E36" s="5" t="s">
        <v>88</v>
      </c>
      <c r="F36" s="3" t="s">
        <v>114</v>
      </c>
      <c r="G36" s="10"/>
      <c r="H36" s="4" t="s">
        <v>21</v>
      </c>
      <c r="I36" s="7" t="s">
        <v>22</v>
      </c>
      <c r="J36" s="8" t="s">
        <v>96</v>
      </c>
      <c r="K36" s="4">
        <v>10</v>
      </c>
      <c r="L36" s="6">
        <v>27000</v>
      </c>
      <c r="M36" s="8">
        <f t="shared" si="1"/>
        <v>270000</v>
      </c>
    </row>
    <row r="37" spans="1:13" ht="45" x14ac:dyDescent="0.25">
      <c r="A37" s="3">
        <v>11</v>
      </c>
      <c r="B37" s="44"/>
      <c r="C37" s="4" t="s">
        <v>115</v>
      </c>
      <c r="D37" s="4" t="s">
        <v>18</v>
      </c>
      <c r="E37" s="5" t="s">
        <v>88</v>
      </c>
      <c r="F37" s="3" t="s">
        <v>116</v>
      </c>
      <c r="G37" s="10"/>
      <c r="H37" s="4" t="s">
        <v>21</v>
      </c>
      <c r="I37" s="7" t="s">
        <v>22</v>
      </c>
      <c r="J37" s="8" t="s">
        <v>23</v>
      </c>
      <c r="K37" s="4">
        <v>20</v>
      </c>
      <c r="L37" s="6">
        <v>3000</v>
      </c>
      <c r="M37" s="8">
        <f t="shared" si="1"/>
        <v>60000</v>
      </c>
    </row>
    <row r="38" spans="1:13" ht="45" x14ac:dyDescent="0.25">
      <c r="A38" s="3">
        <v>12</v>
      </c>
      <c r="B38" s="44"/>
      <c r="C38" s="4" t="s">
        <v>117</v>
      </c>
      <c r="D38" s="4" t="s">
        <v>18</v>
      </c>
      <c r="E38" s="5" t="s">
        <v>88</v>
      </c>
      <c r="F38" s="3" t="s">
        <v>118</v>
      </c>
      <c r="G38" s="10"/>
      <c r="H38" s="4" t="s">
        <v>21</v>
      </c>
      <c r="I38" s="7" t="s">
        <v>22</v>
      </c>
      <c r="J38" s="8" t="s">
        <v>96</v>
      </c>
      <c r="K38" s="4">
        <v>2</v>
      </c>
      <c r="L38" s="6">
        <v>225000</v>
      </c>
      <c r="M38" s="8">
        <f t="shared" si="1"/>
        <v>450000</v>
      </c>
    </row>
    <row r="39" spans="1:13" ht="60" x14ac:dyDescent="0.25">
      <c r="A39" s="3">
        <v>13</v>
      </c>
      <c r="B39" s="44"/>
      <c r="C39" s="4" t="s">
        <v>119</v>
      </c>
      <c r="D39" s="4" t="s">
        <v>18</v>
      </c>
      <c r="E39" s="5" t="s">
        <v>88</v>
      </c>
      <c r="F39" s="3" t="s">
        <v>120</v>
      </c>
      <c r="G39" s="10"/>
      <c r="H39" s="4" t="s">
        <v>21</v>
      </c>
      <c r="I39" s="7" t="s">
        <v>22</v>
      </c>
      <c r="J39" s="8" t="s">
        <v>96</v>
      </c>
      <c r="K39" s="4">
        <v>100</v>
      </c>
      <c r="L39" s="6">
        <v>18000</v>
      </c>
      <c r="M39" s="8">
        <f t="shared" si="1"/>
        <v>1800000</v>
      </c>
    </row>
    <row r="40" spans="1:13" ht="60" x14ac:dyDescent="0.25">
      <c r="A40" s="3">
        <v>14</v>
      </c>
      <c r="B40" s="44"/>
      <c r="C40" s="4" t="s">
        <v>121</v>
      </c>
      <c r="D40" s="4" t="s">
        <v>18</v>
      </c>
      <c r="E40" s="5" t="s">
        <v>88</v>
      </c>
      <c r="F40" s="3" t="s">
        <v>122</v>
      </c>
      <c r="G40" s="10"/>
      <c r="H40" s="4" t="s">
        <v>21</v>
      </c>
      <c r="I40" s="7" t="s">
        <v>22</v>
      </c>
      <c r="J40" s="8" t="s">
        <v>96</v>
      </c>
      <c r="K40" s="4">
        <v>100</v>
      </c>
      <c r="L40" s="6">
        <v>6000</v>
      </c>
      <c r="M40" s="8">
        <f t="shared" si="1"/>
        <v>600000</v>
      </c>
    </row>
    <row r="41" spans="1:13" ht="45" x14ac:dyDescent="0.25">
      <c r="A41" s="3">
        <v>15</v>
      </c>
      <c r="B41" s="44"/>
      <c r="C41" s="4" t="s">
        <v>123</v>
      </c>
      <c r="D41" s="4" t="s">
        <v>18</v>
      </c>
      <c r="E41" s="5" t="s">
        <v>88</v>
      </c>
      <c r="F41" s="3" t="s">
        <v>124</v>
      </c>
      <c r="G41" s="10"/>
      <c r="H41" s="4" t="s">
        <v>21</v>
      </c>
      <c r="I41" s="7" t="s">
        <v>22</v>
      </c>
      <c r="J41" s="8" t="s">
        <v>96</v>
      </c>
      <c r="K41" s="4">
        <v>20</v>
      </c>
      <c r="L41" s="6">
        <v>54000</v>
      </c>
      <c r="M41" s="8">
        <f t="shared" si="1"/>
        <v>1080000</v>
      </c>
    </row>
    <row r="42" spans="1:13" ht="45" x14ac:dyDescent="0.25">
      <c r="A42" s="3">
        <v>16</v>
      </c>
      <c r="B42" s="44"/>
      <c r="C42" s="4" t="s">
        <v>125</v>
      </c>
      <c r="D42" s="4" t="s">
        <v>18</v>
      </c>
      <c r="E42" s="5" t="s">
        <v>88</v>
      </c>
      <c r="F42" s="3" t="s">
        <v>126</v>
      </c>
      <c r="G42" s="10"/>
      <c r="H42" s="4" t="s">
        <v>21</v>
      </c>
      <c r="I42" s="7" t="s">
        <v>22</v>
      </c>
      <c r="J42" s="8" t="s">
        <v>127</v>
      </c>
      <c r="K42" s="4">
        <v>500</v>
      </c>
      <c r="L42" s="6">
        <v>1900</v>
      </c>
      <c r="M42" s="8">
        <f t="shared" si="1"/>
        <v>950000</v>
      </c>
    </row>
    <row r="43" spans="1:13" ht="45" x14ac:dyDescent="0.25">
      <c r="A43" s="3">
        <v>17</v>
      </c>
      <c r="B43" s="44"/>
      <c r="C43" s="4" t="s">
        <v>128</v>
      </c>
      <c r="D43" s="4" t="s">
        <v>18</v>
      </c>
      <c r="E43" s="5" t="s">
        <v>88</v>
      </c>
      <c r="F43" s="3" t="s">
        <v>129</v>
      </c>
      <c r="G43" s="10"/>
      <c r="H43" s="4" t="s">
        <v>21</v>
      </c>
      <c r="I43" s="7" t="s">
        <v>22</v>
      </c>
      <c r="J43" s="8" t="s">
        <v>96</v>
      </c>
      <c r="K43" s="4">
        <v>10</v>
      </c>
      <c r="L43" s="6">
        <v>54000</v>
      </c>
      <c r="M43" s="8">
        <f t="shared" si="1"/>
        <v>540000</v>
      </c>
    </row>
    <row r="44" spans="1:13" ht="30" x14ac:dyDescent="0.25">
      <c r="A44" s="3">
        <v>18</v>
      </c>
      <c r="B44" s="44"/>
      <c r="C44" s="4" t="s">
        <v>130</v>
      </c>
      <c r="D44" s="4" t="s">
        <v>18</v>
      </c>
      <c r="E44" s="5" t="s">
        <v>88</v>
      </c>
      <c r="F44" s="3" t="s">
        <v>131</v>
      </c>
      <c r="G44" s="10"/>
      <c r="H44" s="4" t="s">
        <v>21</v>
      </c>
      <c r="I44" s="7" t="s">
        <v>22</v>
      </c>
      <c r="J44" s="8" t="s">
        <v>127</v>
      </c>
      <c r="K44" s="4">
        <v>400</v>
      </c>
      <c r="L44" s="6">
        <v>2700</v>
      </c>
      <c r="M44" s="8">
        <f t="shared" si="1"/>
        <v>1080000</v>
      </c>
    </row>
    <row r="45" spans="1:13" ht="30" x14ac:dyDescent="0.25">
      <c r="A45" s="3">
        <v>19</v>
      </c>
      <c r="B45" s="44"/>
      <c r="C45" s="4" t="s">
        <v>132</v>
      </c>
      <c r="D45" s="4" t="s">
        <v>18</v>
      </c>
      <c r="E45" s="5" t="s">
        <v>88</v>
      </c>
      <c r="F45" s="3" t="s">
        <v>133</v>
      </c>
      <c r="G45" s="10"/>
      <c r="H45" s="4" t="s">
        <v>21</v>
      </c>
      <c r="I45" s="7" t="s">
        <v>22</v>
      </c>
      <c r="J45" s="8" t="s">
        <v>127</v>
      </c>
      <c r="K45" s="4">
        <v>10</v>
      </c>
      <c r="L45" s="6">
        <v>320000</v>
      </c>
      <c r="M45" s="8">
        <f t="shared" si="1"/>
        <v>3200000</v>
      </c>
    </row>
    <row r="46" spans="1:13" ht="45" x14ac:dyDescent="0.25">
      <c r="A46" s="3">
        <v>20</v>
      </c>
      <c r="B46" s="44"/>
      <c r="C46" s="4" t="s">
        <v>134</v>
      </c>
      <c r="D46" s="4" t="s">
        <v>18</v>
      </c>
      <c r="E46" s="5" t="s">
        <v>88</v>
      </c>
      <c r="F46" s="3" t="s">
        <v>135</v>
      </c>
      <c r="G46" s="10"/>
      <c r="H46" s="4" t="s">
        <v>21</v>
      </c>
      <c r="I46" s="7" t="s">
        <v>22</v>
      </c>
      <c r="J46" s="8" t="s">
        <v>96</v>
      </c>
      <c r="K46" s="4">
        <v>10</v>
      </c>
      <c r="L46" s="6">
        <v>34000</v>
      </c>
      <c r="M46" s="8">
        <f t="shared" si="1"/>
        <v>340000</v>
      </c>
    </row>
    <row r="47" spans="1:13" ht="45" x14ac:dyDescent="0.25">
      <c r="A47" s="3">
        <v>21</v>
      </c>
      <c r="B47" s="44"/>
      <c r="C47" s="4" t="s">
        <v>136</v>
      </c>
      <c r="D47" s="4" t="s">
        <v>18</v>
      </c>
      <c r="E47" s="5" t="s">
        <v>88</v>
      </c>
      <c r="F47" s="3" t="s">
        <v>137</v>
      </c>
      <c r="G47" s="10"/>
      <c r="H47" s="4" t="s">
        <v>21</v>
      </c>
      <c r="I47" s="7" t="s">
        <v>22</v>
      </c>
      <c r="J47" s="8" t="s">
        <v>96</v>
      </c>
      <c r="K47" s="4">
        <v>100</v>
      </c>
      <c r="L47" s="6">
        <v>38000</v>
      </c>
      <c r="M47" s="8">
        <f t="shared" si="1"/>
        <v>3800000</v>
      </c>
    </row>
    <row r="48" spans="1:13" ht="45" x14ac:dyDescent="0.25">
      <c r="A48" s="3">
        <v>22</v>
      </c>
      <c r="B48" s="44"/>
      <c r="C48" s="4" t="s">
        <v>138</v>
      </c>
      <c r="D48" s="4" t="s">
        <v>18</v>
      </c>
      <c r="E48" s="5" t="s">
        <v>88</v>
      </c>
      <c r="F48" s="3" t="s">
        <v>139</v>
      </c>
      <c r="G48" s="10"/>
      <c r="H48" s="4" t="s">
        <v>21</v>
      </c>
      <c r="I48" s="7" t="s">
        <v>22</v>
      </c>
      <c r="J48" s="8" t="s">
        <v>96</v>
      </c>
      <c r="K48" s="4">
        <v>10</v>
      </c>
      <c r="L48" s="6">
        <v>48000</v>
      </c>
      <c r="M48" s="8">
        <f t="shared" si="1"/>
        <v>480000</v>
      </c>
    </row>
    <row r="49" spans="1:13" ht="45" x14ac:dyDescent="0.25">
      <c r="A49" s="3">
        <v>23</v>
      </c>
      <c r="B49" s="44"/>
      <c r="C49" s="4" t="s">
        <v>140</v>
      </c>
      <c r="D49" s="4" t="s">
        <v>18</v>
      </c>
      <c r="E49" s="5" t="s">
        <v>88</v>
      </c>
      <c r="F49" s="3" t="s">
        <v>141</v>
      </c>
      <c r="G49" s="10"/>
      <c r="H49" s="4" t="s">
        <v>21</v>
      </c>
      <c r="I49" s="7" t="s">
        <v>22</v>
      </c>
      <c r="J49" s="8" t="s">
        <v>96</v>
      </c>
      <c r="K49" s="4">
        <v>20</v>
      </c>
      <c r="L49" s="6">
        <v>13000</v>
      </c>
      <c r="M49" s="8">
        <f t="shared" si="1"/>
        <v>260000</v>
      </c>
    </row>
    <row r="50" spans="1:13" ht="45" x14ac:dyDescent="0.25">
      <c r="A50" s="3">
        <v>24</v>
      </c>
      <c r="B50" s="44"/>
      <c r="C50" s="4" t="s">
        <v>142</v>
      </c>
      <c r="D50" s="4" t="s">
        <v>18</v>
      </c>
      <c r="E50" s="5" t="s">
        <v>88</v>
      </c>
      <c r="F50" s="3" t="s">
        <v>143</v>
      </c>
      <c r="G50" s="10"/>
      <c r="H50" s="4" t="s">
        <v>21</v>
      </c>
      <c r="I50" s="7" t="s">
        <v>22</v>
      </c>
      <c r="J50" s="8" t="s">
        <v>96</v>
      </c>
      <c r="K50" s="4">
        <v>100</v>
      </c>
      <c r="L50" s="6">
        <v>33000</v>
      </c>
      <c r="M50" s="8">
        <f t="shared" si="1"/>
        <v>3300000</v>
      </c>
    </row>
    <row r="51" spans="1:13" ht="30" x14ac:dyDescent="0.25">
      <c r="A51" s="3">
        <v>25</v>
      </c>
      <c r="B51" s="44"/>
      <c r="C51" s="4" t="s">
        <v>144</v>
      </c>
      <c r="D51" s="4" t="s">
        <v>18</v>
      </c>
      <c r="E51" s="5" t="s">
        <v>88</v>
      </c>
      <c r="F51" s="3" t="s">
        <v>145</v>
      </c>
      <c r="G51" s="10"/>
      <c r="H51" s="4" t="s">
        <v>146</v>
      </c>
      <c r="I51" s="7" t="s">
        <v>147</v>
      </c>
      <c r="J51" s="8" t="s">
        <v>148</v>
      </c>
      <c r="K51" s="4">
        <v>30</v>
      </c>
      <c r="L51" s="6">
        <v>244749</v>
      </c>
      <c r="M51" s="8">
        <f t="shared" si="1"/>
        <v>7342470</v>
      </c>
    </row>
    <row r="52" spans="1:13" ht="30" x14ac:dyDescent="0.25">
      <c r="A52" s="3">
        <v>26</v>
      </c>
      <c r="B52" s="44"/>
      <c r="C52" s="4" t="s">
        <v>149</v>
      </c>
      <c r="D52" s="4" t="s">
        <v>18</v>
      </c>
      <c r="E52" s="5" t="s">
        <v>88</v>
      </c>
      <c r="F52" s="3" t="s">
        <v>150</v>
      </c>
      <c r="G52" s="10"/>
      <c r="H52" s="4" t="s">
        <v>146</v>
      </c>
      <c r="I52" s="7" t="s">
        <v>147</v>
      </c>
      <c r="J52" s="8" t="s">
        <v>83</v>
      </c>
      <c r="K52" s="4">
        <v>30</v>
      </c>
      <c r="L52" s="6">
        <v>174214</v>
      </c>
      <c r="M52" s="8">
        <f t="shared" si="1"/>
        <v>5226420</v>
      </c>
    </row>
    <row r="53" spans="1:13" ht="45" x14ac:dyDescent="0.25">
      <c r="A53" s="3">
        <v>27</v>
      </c>
      <c r="B53" s="44"/>
      <c r="C53" s="4" t="s">
        <v>151</v>
      </c>
      <c r="D53" s="4" t="s">
        <v>18</v>
      </c>
      <c r="E53" s="5" t="s">
        <v>152</v>
      </c>
      <c r="F53" s="3" t="s">
        <v>153</v>
      </c>
      <c r="G53" s="10"/>
      <c r="H53" s="4" t="s">
        <v>154</v>
      </c>
      <c r="I53" s="7" t="s">
        <v>155</v>
      </c>
      <c r="J53" s="8" t="s">
        <v>156</v>
      </c>
      <c r="K53" s="4">
        <v>1</v>
      </c>
      <c r="L53" s="6">
        <v>12100000</v>
      </c>
      <c r="M53" s="8">
        <f t="shared" si="1"/>
        <v>12100000</v>
      </c>
    </row>
    <row r="54" spans="1:13" ht="30" x14ac:dyDescent="0.25">
      <c r="A54" s="3">
        <v>28</v>
      </c>
      <c r="B54" s="44"/>
      <c r="C54" s="4" t="s">
        <v>157</v>
      </c>
      <c r="D54" s="4" t="s">
        <v>18</v>
      </c>
      <c r="E54" s="5" t="s">
        <v>88</v>
      </c>
      <c r="F54" s="3" t="s">
        <v>158</v>
      </c>
      <c r="G54" s="10"/>
      <c r="H54" s="4" t="s">
        <v>159</v>
      </c>
      <c r="I54" s="7" t="s">
        <v>160</v>
      </c>
      <c r="J54" s="8" t="s">
        <v>156</v>
      </c>
      <c r="K54" s="4">
        <v>333000</v>
      </c>
      <c r="L54" s="6">
        <v>45</v>
      </c>
      <c r="M54" s="8">
        <f t="shared" si="1"/>
        <v>14985000</v>
      </c>
    </row>
    <row r="55" spans="1:13" ht="30" x14ac:dyDescent="0.25">
      <c r="A55" s="3">
        <v>29</v>
      </c>
      <c r="B55" s="44"/>
      <c r="C55" s="4" t="s">
        <v>157</v>
      </c>
      <c r="D55" s="4" t="s">
        <v>18</v>
      </c>
      <c r="E55" s="5" t="s">
        <v>88</v>
      </c>
      <c r="F55" s="3" t="s">
        <v>161</v>
      </c>
      <c r="G55" s="10"/>
      <c r="H55" s="4" t="s">
        <v>159</v>
      </c>
      <c r="I55" s="7" t="s">
        <v>160</v>
      </c>
      <c r="J55" s="8" t="s">
        <v>156</v>
      </c>
      <c r="K55" s="4">
        <v>140000</v>
      </c>
      <c r="L55" s="6">
        <v>45</v>
      </c>
      <c r="M55" s="8">
        <f t="shared" si="1"/>
        <v>6300000</v>
      </c>
    </row>
    <row r="56" spans="1:13" ht="45" x14ac:dyDescent="0.25">
      <c r="A56" s="3">
        <v>30</v>
      </c>
      <c r="B56" s="44"/>
      <c r="C56" s="4" t="s">
        <v>162</v>
      </c>
      <c r="D56" s="4" t="s">
        <v>18</v>
      </c>
      <c r="E56" s="5" t="s">
        <v>152</v>
      </c>
      <c r="F56" s="3" t="s">
        <v>163</v>
      </c>
      <c r="G56" s="10"/>
      <c r="H56" s="4" t="s">
        <v>164</v>
      </c>
      <c r="I56" s="7" t="s">
        <v>165</v>
      </c>
      <c r="J56" s="8" t="s">
        <v>166</v>
      </c>
      <c r="K56" s="4">
        <v>8000</v>
      </c>
      <c r="L56" s="6">
        <v>799.9</v>
      </c>
      <c r="M56" s="8">
        <f t="shared" si="1"/>
        <v>6399200</v>
      </c>
    </row>
    <row r="57" spans="1:13" ht="45" x14ac:dyDescent="0.25">
      <c r="A57" s="3">
        <v>31</v>
      </c>
      <c r="B57" s="44"/>
      <c r="C57" s="4" t="s">
        <v>167</v>
      </c>
      <c r="D57" s="4" t="s">
        <v>18</v>
      </c>
      <c r="E57" s="5" t="s">
        <v>88</v>
      </c>
      <c r="F57" s="3" t="s">
        <v>168</v>
      </c>
      <c r="G57" s="10"/>
      <c r="H57" s="4" t="s">
        <v>169</v>
      </c>
      <c r="I57" s="7" t="s">
        <v>170</v>
      </c>
      <c r="J57" s="8" t="s">
        <v>156</v>
      </c>
      <c r="K57" s="4">
        <v>1</v>
      </c>
      <c r="L57" s="6">
        <v>4327000</v>
      </c>
      <c r="M57" s="8">
        <f t="shared" si="1"/>
        <v>4327000</v>
      </c>
    </row>
    <row r="58" spans="1:13" ht="30" x14ac:dyDescent="0.25">
      <c r="A58" s="3">
        <v>32</v>
      </c>
      <c r="B58" s="44"/>
      <c r="C58" s="4" t="s">
        <v>171</v>
      </c>
      <c r="D58" s="4" t="s">
        <v>18</v>
      </c>
      <c r="E58" s="5" t="s">
        <v>88</v>
      </c>
      <c r="F58" s="3" t="s">
        <v>172</v>
      </c>
      <c r="G58" s="10"/>
      <c r="H58" s="4" t="s">
        <v>173</v>
      </c>
      <c r="I58" s="7" t="s">
        <v>174</v>
      </c>
      <c r="J58" s="8" t="s">
        <v>96</v>
      </c>
      <c r="K58" s="4">
        <v>500</v>
      </c>
      <c r="L58" s="6">
        <v>1444</v>
      </c>
      <c r="M58" s="8">
        <f t="shared" si="1"/>
        <v>722000</v>
      </c>
    </row>
    <row r="59" spans="1:13" ht="45" x14ac:dyDescent="0.25">
      <c r="A59" s="3">
        <v>33</v>
      </c>
      <c r="B59" s="44"/>
      <c r="C59" s="4" t="s">
        <v>175</v>
      </c>
      <c r="D59" s="4" t="s">
        <v>18</v>
      </c>
      <c r="E59" s="5" t="s">
        <v>88</v>
      </c>
      <c r="F59" s="3" t="s">
        <v>176</v>
      </c>
      <c r="G59" s="10"/>
      <c r="H59" s="4" t="s">
        <v>177</v>
      </c>
      <c r="I59" s="7" t="s">
        <v>178</v>
      </c>
      <c r="J59" s="8" t="s">
        <v>179</v>
      </c>
      <c r="K59" s="4">
        <v>20</v>
      </c>
      <c r="L59" s="6">
        <v>39900</v>
      </c>
      <c r="M59" s="8">
        <f t="shared" si="1"/>
        <v>798000</v>
      </c>
    </row>
    <row r="60" spans="1:13" ht="30" x14ac:dyDescent="0.25">
      <c r="A60" s="3">
        <v>34</v>
      </c>
      <c r="B60" s="44"/>
      <c r="C60" s="4" t="s">
        <v>180</v>
      </c>
      <c r="D60" s="4" t="s">
        <v>18</v>
      </c>
      <c r="E60" s="5" t="s">
        <v>88</v>
      </c>
      <c r="F60" s="3" t="s">
        <v>181</v>
      </c>
      <c r="G60" s="10"/>
      <c r="H60" s="4" t="s">
        <v>182</v>
      </c>
      <c r="I60" s="7" t="s">
        <v>183</v>
      </c>
      <c r="J60" s="8" t="s">
        <v>148</v>
      </c>
      <c r="K60" s="4">
        <v>60</v>
      </c>
      <c r="L60" s="6">
        <v>285000</v>
      </c>
      <c r="M60" s="8">
        <f t="shared" si="1"/>
        <v>17100000</v>
      </c>
    </row>
    <row r="61" spans="1:13" ht="30" x14ac:dyDescent="0.25">
      <c r="A61" s="3">
        <v>35</v>
      </c>
      <c r="B61" s="44"/>
      <c r="C61" s="4" t="s">
        <v>180</v>
      </c>
      <c r="D61" s="4" t="s">
        <v>18</v>
      </c>
      <c r="E61" s="5" t="s">
        <v>88</v>
      </c>
      <c r="F61" s="3" t="s">
        <v>184</v>
      </c>
      <c r="G61" s="10"/>
      <c r="H61" s="4" t="s">
        <v>182</v>
      </c>
      <c r="I61" s="7" t="s">
        <v>183</v>
      </c>
      <c r="J61" s="8" t="s">
        <v>96</v>
      </c>
      <c r="K61" s="4">
        <v>90</v>
      </c>
      <c r="L61" s="6">
        <v>75000</v>
      </c>
      <c r="M61" s="8">
        <f t="shared" si="1"/>
        <v>6750000</v>
      </c>
    </row>
    <row r="62" spans="1:13" ht="30" x14ac:dyDescent="0.25">
      <c r="A62" s="3">
        <v>36</v>
      </c>
      <c r="B62" s="44"/>
      <c r="C62" s="4" t="s">
        <v>185</v>
      </c>
      <c r="D62" s="4" t="s">
        <v>18</v>
      </c>
      <c r="E62" s="5" t="s">
        <v>88</v>
      </c>
      <c r="F62" s="3" t="s">
        <v>186</v>
      </c>
      <c r="G62" s="10"/>
      <c r="H62" s="4" t="s">
        <v>187</v>
      </c>
      <c r="I62" s="7" t="s">
        <v>188</v>
      </c>
      <c r="J62" s="8" t="s">
        <v>156</v>
      </c>
      <c r="K62" s="4">
        <v>15</v>
      </c>
      <c r="L62" s="6">
        <v>148000</v>
      </c>
      <c r="M62" s="8">
        <f t="shared" si="1"/>
        <v>2220000</v>
      </c>
    </row>
    <row r="63" spans="1:13" ht="60" x14ac:dyDescent="0.25">
      <c r="A63" s="3">
        <v>37</v>
      </c>
      <c r="B63" s="44"/>
      <c r="C63" s="4" t="s">
        <v>189</v>
      </c>
      <c r="D63" s="4" t="s">
        <v>18</v>
      </c>
      <c r="E63" s="5" t="s">
        <v>88</v>
      </c>
      <c r="F63" s="3" t="s">
        <v>190</v>
      </c>
      <c r="G63" s="10"/>
      <c r="H63" s="4" t="s">
        <v>191</v>
      </c>
      <c r="I63" s="7" t="s">
        <v>192</v>
      </c>
      <c r="J63" s="8" t="s">
        <v>96</v>
      </c>
      <c r="K63" s="4">
        <v>10</v>
      </c>
      <c r="L63" s="6">
        <v>37777</v>
      </c>
      <c r="M63" s="8">
        <f t="shared" si="1"/>
        <v>377770</v>
      </c>
    </row>
    <row r="64" spans="1:13" ht="45" x14ac:dyDescent="0.25">
      <c r="A64" s="3">
        <v>38</v>
      </c>
      <c r="B64" s="44"/>
      <c r="C64" s="4" t="s">
        <v>193</v>
      </c>
      <c r="D64" s="4" t="s">
        <v>18</v>
      </c>
      <c r="E64" s="5" t="s">
        <v>88</v>
      </c>
      <c r="F64" s="3" t="s">
        <v>194</v>
      </c>
      <c r="G64" s="10"/>
      <c r="H64" s="4" t="s">
        <v>195</v>
      </c>
      <c r="I64" s="7" t="s">
        <v>196</v>
      </c>
      <c r="J64" s="8" t="s">
        <v>156</v>
      </c>
      <c r="K64" s="4">
        <v>1</v>
      </c>
      <c r="L64" s="6">
        <v>1344000</v>
      </c>
      <c r="M64" s="8">
        <f t="shared" si="1"/>
        <v>1344000</v>
      </c>
    </row>
    <row r="65" spans="1:13" ht="90" x14ac:dyDescent="0.25">
      <c r="A65" s="3">
        <v>39</v>
      </c>
      <c r="B65" s="44"/>
      <c r="C65" s="4" t="s">
        <v>197</v>
      </c>
      <c r="D65" s="4" t="s">
        <v>18</v>
      </c>
      <c r="E65" s="5" t="s">
        <v>88</v>
      </c>
      <c r="F65" s="3" t="s">
        <v>198</v>
      </c>
      <c r="G65" s="10"/>
      <c r="H65" s="4" t="s">
        <v>199</v>
      </c>
      <c r="I65" s="7" t="s">
        <v>200</v>
      </c>
      <c r="J65" s="8" t="s">
        <v>156</v>
      </c>
      <c r="K65" s="4">
        <v>14</v>
      </c>
      <c r="L65" s="6">
        <v>693000</v>
      </c>
      <c r="M65" s="8">
        <f t="shared" si="1"/>
        <v>9702000</v>
      </c>
    </row>
    <row r="66" spans="1:13" ht="60" x14ac:dyDescent="0.25">
      <c r="A66" s="3">
        <v>40</v>
      </c>
      <c r="B66" s="44"/>
      <c r="C66" s="4" t="s">
        <v>201</v>
      </c>
      <c r="D66" s="4" t="s">
        <v>202</v>
      </c>
      <c r="E66" s="5" t="s">
        <v>88</v>
      </c>
      <c r="F66" s="3" t="s">
        <v>203</v>
      </c>
      <c r="G66" s="10"/>
      <c r="H66" s="4" t="s">
        <v>204</v>
      </c>
      <c r="I66" s="7" t="s">
        <v>205</v>
      </c>
      <c r="J66" s="8" t="s">
        <v>96</v>
      </c>
      <c r="K66" s="4">
        <v>20</v>
      </c>
      <c r="L66" s="6">
        <v>48600</v>
      </c>
      <c r="M66" s="8">
        <f t="shared" si="1"/>
        <v>972000</v>
      </c>
    </row>
    <row r="67" spans="1:13" ht="75" x14ac:dyDescent="0.25">
      <c r="A67" s="3">
        <v>41</v>
      </c>
      <c r="B67" s="44"/>
      <c r="C67" s="4" t="s">
        <v>206</v>
      </c>
      <c r="D67" s="4" t="s">
        <v>18</v>
      </c>
      <c r="E67" s="5" t="s">
        <v>88</v>
      </c>
      <c r="F67" s="3" t="s">
        <v>207</v>
      </c>
      <c r="G67" s="10"/>
      <c r="H67" s="4" t="s">
        <v>208</v>
      </c>
      <c r="I67" s="7" t="s">
        <v>209</v>
      </c>
      <c r="J67" s="8" t="s">
        <v>210</v>
      </c>
      <c r="K67" s="4">
        <v>200</v>
      </c>
      <c r="L67" s="6">
        <v>7878</v>
      </c>
      <c r="M67" s="8">
        <f t="shared" si="1"/>
        <v>1575600</v>
      </c>
    </row>
    <row r="68" spans="1:13" ht="45" x14ac:dyDescent="0.25">
      <c r="A68" s="3">
        <v>42</v>
      </c>
      <c r="B68" s="44"/>
      <c r="C68" s="4" t="s">
        <v>149</v>
      </c>
      <c r="D68" s="4" t="s">
        <v>18</v>
      </c>
      <c r="E68" s="5" t="s">
        <v>88</v>
      </c>
      <c r="F68" s="3" t="s">
        <v>211</v>
      </c>
      <c r="G68" s="10"/>
      <c r="H68" s="4" t="s">
        <v>212</v>
      </c>
      <c r="I68" s="7" t="s">
        <v>213</v>
      </c>
      <c r="J68" s="8" t="s">
        <v>83</v>
      </c>
      <c r="K68" s="4">
        <v>30</v>
      </c>
      <c r="L68" s="6">
        <v>205000</v>
      </c>
      <c r="M68" s="8">
        <f t="shared" si="1"/>
        <v>6150000</v>
      </c>
    </row>
    <row r="69" spans="1:13" ht="45" x14ac:dyDescent="0.25">
      <c r="A69" s="3">
        <v>43</v>
      </c>
      <c r="B69" s="44"/>
      <c r="C69" s="4" t="s">
        <v>214</v>
      </c>
      <c r="D69" s="4" t="s">
        <v>18</v>
      </c>
      <c r="E69" s="5" t="s">
        <v>88</v>
      </c>
      <c r="F69" s="3" t="s">
        <v>215</v>
      </c>
      <c r="G69" s="10"/>
      <c r="H69" s="4" t="s">
        <v>212</v>
      </c>
      <c r="I69" s="7" t="s">
        <v>213</v>
      </c>
      <c r="J69" s="8" t="s">
        <v>96</v>
      </c>
      <c r="K69" s="4">
        <v>30</v>
      </c>
      <c r="L69" s="6">
        <v>55000</v>
      </c>
      <c r="M69" s="8">
        <f t="shared" si="1"/>
        <v>1650000</v>
      </c>
    </row>
    <row r="70" spans="1:13" ht="45" x14ac:dyDescent="0.25">
      <c r="A70" s="3">
        <v>44</v>
      </c>
      <c r="B70" s="44"/>
      <c r="C70" s="4" t="s">
        <v>180</v>
      </c>
      <c r="D70" s="4" t="s">
        <v>18</v>
      </c>
      <c r="E70" s="5" t="s">
        <v>88</v>
      </c>
      <c r="F70" s="3" t="s">
        <v>216</v>
      </c>
      <c r="G70" s="10"/>
      <c r="H70" s="4" t="s">
        <v>212</v>
      </c>
      <c r="I70" s="7" t="s">
        <v>213</v>
      </c>
      <c r="J70" s="8" t="s">
        <v>148</v>
      </c>
      <c r="K70" s="4">
        <v>30</v>
      </c>
      <c r="L70" s="6">
        <v>306000</v>
      </c>
      <c r="M70" s="8">
        <f t="shared" si="1"/>
        <v>9180000</v>
      </c>
    </row>
    <row r="71" spans="1:13" ht="30" x14ac:dyDescent="0.25">
      <c r="A71" s="3">
        <v>45</v>
      </c>
      <c r="B71" s="44"/>
      <c r="C71" s="4" t="s">
        <v>217</v>
      </c>
      <c r="D71" s="4" t="s">
        <v>18</v>
      </c>
      <c r="E71" s="5" t="s">
        <v>88</v>
      </c>
      <c r="F71" s="3" t="s">
        <v>218</v>
      </c>
      <c r="G71" s="10"/>
      <c r="H71" s="4" t="s">
        <v>219</v>
      </c>
      <c r="I71" s="7" t="s">
        <v>220</v>
      </c>
      <c r="J71" s="8" t="s">
        <v>96</v>
      </c>
      <c r="K71" s="4">
        <v>20</v>
      </c>
      <c r="L71" s="6">
        <v>54000</v>
      </c>
      <c r="M71" s="8">
        <f t="shared" si="1"/>
        <v>1080000</v>
      </c>
    </row>
    <row r="72" spans="1:13" ht="30" x14ac:dyDescent="0.25">
      <c r="A72" s="3">
        <v>46</v>
      </c>
      <c r="B72" s="44"/>
      <c r="C72" s="4" t="s">
        <v>221</v>
      </c>
      <c r="D72" s="4" t="s">
        <v>18</v>
      </c>
      <c r="E72" s="5" t="s">
        <v>88</v>
      </c>
      <c r="F72" s="3" t="s">
        <v>222</v>
      </c>
      <c r="G72" s="10"/>
      <c r="H72" s="4" t="s">
        <v>223</v>
      </c>
      <c r="I72" s="7" t="s">
        <v>224</v>
      </c>
      <c r="J72" s="8" t="s">
        <v>225</v>
      </c>
      <c r="K72" s="4">
        <v>1</v>
      </c>
      <c r="L72" s="6">
        <v>2100000</v>
      </c>
      <c r="M72" s="8">
        <f t="shared" si="1"/>
        <v>2100000</v>
      </c>
    </row>
    <row r="73" spans="1:13" ht="30" x14ac:dyDescent="0.25">
      <c r="A73" s="3">
        <v>47</v>
      </c>
      <c r="B73" s="44"/>
      <c r="C73" s="4" t="s">
        <v>226</v>
      </c>
      <c r="D73" s="4" t="s">
        <v>18</v>
      </c>
      <c r="E73" s="5" t="s">
        <v>88</v>
      </c>
      <c r="F73" s="3" t="s">
        <v>227</v>
      </c>
      <c r="G73" s="10"/>
      <c r="H73" s="4" t="s">
        <v>228</v>
      </c>
      <c r="I73" s="7" t="s">
        <v>229</v>
      </c>
      <c r="J73" s="8" t="s">
        <v>96</v>
      </c>
      <c r="K73" s="4">
        <v>34</v>
      </c>
      <c r="L73" s="6">
        <v>135000</v>
      </c>
      <c r="M73" s="8">
        <f t="shared" si="1"/>
        <v>4590000</v>
      </c>
    </row>
    <row r="74" spans="1:13" ht="30" x14ac:dyDescent="0.25">
      <c r="A74" s="3">
        <v>48</v>
      </c>
      <c r="B74" s="44"/>
      <c r="C74" s="4" t="s">
        <v>230</v>
      </c>
      <c r="D74" s="4" t="s">
        <v>18</v>
      </c>
      <c r="E74" s="5" t="s">
        <v>88</v>
      </c>
      <c r="F74" s="3" t="s">
        <v>231</v>
      </c>
      <c r="G74" s="10"/>
      <c r="H74" s="4" t="s">
        <v>228</v>
      </c>
      <c r="I74" s="7" t="s">
        <v>229</v>
      </c>
      <c r="J74" s="8" t="s">
        <v>96</v>
      </c>
      <c r="K74" s="4">
        <v>33</v>
      </c>
      <c r="L74" s="6">
        <v>125000</v>
      </c>
      <c r="M74" s="8">
        <f t="shared" si="1"/>
        <v>4125000</v>
      </c>
    </row>
    <row r="75" spans="1:13" ht="30" x14ac:dyDescent="0.25">
      <c r="A75" s="3">
        <v>49</v>
      </c>
      <c r="B75" s="44"/>
      <c r="C75" s="4" t="s">
        <v>232</v>
      </c>
      <c r="D75" s="4" t="s">
        <v>18</v>
      </c>
      <c r="E75" s="5" t="s">
        <v>88</v>
      </c>
      <c r="F75" s="3" t="s">
        <v>233</v>
      </c>
      <c r="G75" s="10"/>
      <c r="H75" s="4" t="s">
        <v>234</v>
      </c>
      <c r="I75" s="7" t="s">
        <v>235</v>
      </c>
      <c r="J75" s="8" t="s">
        <v>29</v>
      </c>
      <c r="K75" s="4">
        <v>200</v>
      </c>
      <c r="L75" s="6">
        <v>13899</v>
      </c>
      <c r="M75" s="8">
        <f t="shared" si="1"/>
        <v>2779800</v>
      </c>
    </row>
    <row r="76" spans="1:13" ht="60" x14ac:dyDescent="0.25">
      <c r="A76" s="3">
        <v>50</v>
      </c>
      <c r="B76" s="44"/>
      <c r="C76" s="4" t="s">
        <v>236</v>
      </c>
      <c r="D76" s="4" t="s">
        <v>18</v>
      </c>
      <c r="E76" s="5" t="s">
        <v>152</v>
      </c>
      <c r="F76" s="3" t="s">
        <v>237</v>
      </c>
      <c r="G76" s="10"/>
      <c r="H76" s="4" t="s">
        <v>238</v>
      </c>
      <c r="I76" s="7" t="s">
        <v>54</v>
      </c>
      <c r="J76" s="8" t="s">
        <v>96</v>
      </c>
      <c r="K76" s="4">
        <v>100</v>
      </c>
      <c r="L76" s="6">
        <v>5000</v>
      </c>
      <c r="M76" s="8">
        <f t="shared" si="1"/>
        <v>500000</v>
      </c>
    </row>
    <row r="77" spans="1:13" ht="60" x14ac:dyDescent="0.25">
      <c r="A77" s="3">
        <v>51</v>
      </c>
      <c r="B77" s="44"/>
      <c r="C77" s="4" t="s">
        <v>236</v>
      </c>
      <c r="D77" s="4" t="s">
        <v>18</v>
      </c>
      <c r="E77" s="5" t="s">
        <v>152</v>
      </c>
      <c r="F77" s="3" t="s">
        <v>239</v>
      </c>
      <c r="G77" s="10"/>
      <c r="H77" s="4" t="s">
        <v>238</v>
      </c>
      <c r="I77" s="7" t="s">
        <v>54</v>
      </c>
      <c r="J77" s="8" t="s">
        <v>96</v>
      </c>
      <c r="K77" s="4">
        <v>120</v>
      </c>
      <c r="L77" s="6">
        <v>5000</v>
      </c>
      <c r="M77" s="8">
        <f t="shared" si="1"/>
        <v>600000</v>
      </c>
    </row>
    <row r="78" spans="1:13" ht="60" x14ac:dyDescent="0.25">
      <c r="A78" s="3">
        <v>52</v>
      </c>
      <c r="B78" s="44"/>
      <c r="C78" s="4" t="s">
        <v>236</v>
      </c>
      <c r="D78" s="4" t="s">
        <v>18</v>
      </c>
      <c r="E78" s="5" t="s">
        <v>152</v>
      </c>
      <c r="F78" s="3" t="s">
        <v>240</v>
      </c>
      <c r="G78" s="10"/>
      <c r="H78" s="4" t="s">
        <v>238</v>
      </c>
      <c r="I78" s="7" t="s">
        <v>54</v>
      </c>
      <c r="J78" s="8" t="s">
        <v>96</v>
      </c>
      <c r="K78" s="4">
        <v>60</v>
      </c>
      <c r="L78" s="6">
        <v>10000</v>
      </c>
      <c r="M78" s="8">
        <f t="shared" si="1"/>
        <v>600000</v>
      </c>
    </row>
    <row r="79" spans="1:13" ht="60" x14ac:dyDescent="0.25">
      <c r="A79" s="3">
        <v>53</v>
      </c>
      <c r="B79" s="44"/>
      <c r="C79" s="4" t="s">
        <v>241</v>
      </c>
      <c r="D79" s="4" t="s">
        <v>18</v>
      </c>
      <c r="E79" s="5" t="s">
        <v>152</v>
      </c>
      <c r="F79" s="3" t="s">
        <v>242</v>
      </c>
      <c r="G79" s="10"/>
      <c r="H79" s="4" t="s">
        <v>238</v>
      </c>
      <c r="I79" s="7" t="s">
        <v>54</v>
      </c>
      <c r="J79" s="8" t="s">
        <v>83</v>
      </c>
      <c r="K79" s="4">
        <v>1</v>
      </c>
      <c r="L79" s="6">
        <v>950000</v>
      </c>
      <c r="M79" s="8">
        <f t="shared" si="1"/>
        <v>950000</v>
      </c>
    </row>
    <row r="80" spans="1:13" ht="45" x14ac:dyDescent="0.25">
      <c r="A80" s="3">
        <v>54</v>
      </c>
      <c r="B80" s="44"/>
      <c r="C80" s="4" t="s">
        <v>243</v>
      </c>
      <c r="D80" s="4" t="s">
        <v>202</v>
      </c>
      <c r="E80" s="5" t="s">
        <v>88</v>
      </c>
      <c r="F80" s="3" t="s">
        <v>244</v>
      </c>
      <c r="G80" s="10"/>
      <c r="H80" s="4" t="s">
        <v>245</v>
      </c>
      <c r="I80" s="7" t="s">
        <v>246</v>
      </c>
      <c r="J80" s="8" t="s">
        <v>29</v>
      </c>
      <c r="K80" s="4">
        <v>100</v>
      </c>
      <c r="L80" s="6">
        <v>11856</v>
      </c>
      <c r="M80" s="8">
        <f t="shared" si="1"/>
        <v>1185600</v>
      </c>
    </row>
    <row r="81" spans="1:13" ht="30" x14ac:dyDescent="0.25">
      <c r="A81" s="3">
        <v>55</v>
      </c>
      <c r="B81" s="44"/>
      <c r="C81" s="4" t="s">
        <v>247</v>
      </c>
      <c r="D81" s="4" t="s">
        <v>18</v>
      </c>
      <c r="E81" s="5" t="s">
        <v>88</v>
      </c>
      <c r="F81" s="3" t="s">
        <v>248</v>
      </c>
      <c r="G81" s="10"/>
      <c r="H81" s="4" t="s">
        <v>249</v>
      </c>
      <c r="I81" s="7" t="s">
        <v>250</v>
      </c>
      <c r="J81" s="8" t="s">
        <v>96</v>
      </c>
      <c r="K81" s="4">
        <v>50</v>
      </c>
      <c r="L81" s="6">
        <v>11251</v>
      </c>
      <c r="M81" s="8">
        <f t="shared" si="1"/>
        <v>562550</v>
      </c>
    </row>
    <row r="82" spans="1:13" ht="30" x14ac:dyDescent="0.25">
      <c r="A82" s="3">
        <v>56</v>
      </c>
      <c r="B82" s="44"/>
      <c r="C82" s="4" t="s">
        <v>251</v>
      </c>
      <c r="D82" s="4" t="s">
        <v>18</v>
      </c>
      <c r="E82" s="5" t="s">
        <v>88</v>
      </c>
      <c r="F82" s="3" t="s">
        <v>252</v>
      </c>
      <c r="G82" s="10"/>
      <c r="H82" s="4" t="s">
        <v>253</v>
      </c>
      <c r="I82" s="7" t="s">
        <v>254</v>
      </c>
      <c r="J82" s="8" t="s">
        <v>255</v>
      </c>
      <c r="K82" s="4">
        <v>3215.44</v>
      </c>
      <c r="L82" s="6">
        <v>1555</v>
      </c>
      <c r="M82" s="8">
        <f t="shared" si="1"/>
        <v>5000009.2</v>
      </c>
    </row>
    <row r="83" spans="1:13" ht="30" x14ac:dyDescent="0.25">
      <c r="A83" s="3">
        <v>57</v>
      </c>
      <c r="B83" s="44"/>
      <c r="C83" s="4" t="s">
        <v>256</v>
      </c>
      <c r="D83" s="4" t="s">
        <v>18</v>
      </c>
      <c r="E83" s="5" t="s">
        <v>152</v>
      </c>
      <c r="F83" s="3" t="s">
        <v>257</v>
      </c>
      <c r="G83" s="10"/>
      <c r="H83" s="4" t="s">
        <v>258</v>
      </c>
      <c r="I83" s="7" t="s">
        <v>54</v>
      </c>
      <c r="J83" s="8" t="s">
        <v>96</v>
      </c>
      <c r="K83" s="4">
        <v>1</v>
      </c>
      <c r="L83" s="6">
        <v>3561000</v>
      </c>
      <c r="M83" s="8">
        <f t="shared" si="1"/>
        <v>3561000</v>
      </c>
    </row>
    <row r="84" spans="1:13" ht="30" x14ac:dyDescent="0.25">
      <c r="A84" s="3">
        <v>58</v>
      </c>
      <c r="B84" s="44"/>
      <c r="C84" s="4" t="s">
        <v>256</v>
      </c>
      <c r="D84" s="4" t="s">
        <v>18</v>
      </c>
      <c r="E84" s="5" t="s">
        <v>152</v>
      </c>
      <c r="F84" s="3" t="s">
        <v>259</v>
      </c>
      <c r="G84" s="10"/>
      <c r="H84" s="4" t="s">
        <v>258</v>
      </c>
      <c r="I84" s="7" t="s">
        <v>54</v>
      </c>
      <c r="J84" s="8" t="s">
        <v>96</v>
      </c>
      <c r="K84" s="4">
        <v>2</v>
      </c>
      <c r="L84" s="6">
        <v>3450000</v>
      </c>
      <c r="M84" s="8">
        <f t="shared" si="1"/>
        <v>6900000</v>
      </c>
    </row>
    <row r="85" spans="1:13" ht="30" x14ac:dyDescent="0.25">
      <c r="A85" s="3">
        <v>59</v>
      </c>
      <c r="B85" s="45"/>
      <c r="C85" s="4" t="s">
        <v>214</v>
      </c>
      <c r="D85" s="4" t="s">
        <v>18</v>
      </c>
      <c r="E85" s="5" t="s">
        <v>88</v>
      </c>
      <c r="F85" s="3" t="s">
        <v>260</v>
      </c>
      <c r="G85" s="10"/>
      <c r="H85" s="4" t="s">
        <v>261</v>
      </c>
      <c r="I85" s="7" t="s">
        <v>54</v>
      </c>
      <c r="J85" s="8" t="s">
        <v>96</v>
      </c>
      <c r="K85" s="4">
        <v>30</v>
      </c>
      <c r="L85" s="6">
        <v>49200</v>
      </c>
      <c r="M85" s="8">
        <f t="shared" si="1"/>
        <v>1476000</v>
      </c>
    </row>
    <row r="86" spans="1:13" ht="30" x14ac:dyDescent="0.25">
      <c r="A86" s="3">
        <v>60</v>
      </c>
      <c r="B86" s="43" t="s">
        <v>262</v>
      </c>
      <c r="C86" s="4" t="s">
        <v>263</v>
      </c>
      <c r="D86" s="4" t="s">
        <v>18</v>
      </c>
      <c r="E86" s="5" t="s">
        <v>88</v>
      </c>
      <c r="F86" s="11" t="s">
        <v>264</v>
      </c>
      <c r="H86" s="11" t="s">
        <v>43</v>
      </c>
      <c r="I86" s="11" t="s">
        <v>44</v>
      </c>
      <c r="J86" s="11" t="s">
        <v>96</v>
      </c>
      <c r="K86" s="4">
        <v>80</v>
      </c>
      <c r="L86" s="6">
        <v>8200</v>
      </c>
      <c r="M86" s="8">
        <v>656000</v>
      </c>
    </row>
    <row r="87" spans="1:13" ht="45" x14ac:dyDescent="0.25">
      <c r="A87" s="3">
        <v>61</v>
      </c>
      <c r="B87" s="44"/>
      <c r="C87" s="4" t="s">
        <v>265</v>
      </c>
      <c r="D87" s="4" t="s">
        <v>18</v>
      </c>
      <c r="E87" s="5" t="s">
        <v>88</v>
      </c>
      <c r="F87" s="11" t="s">
        <v>266</v>
      </c>
      <c r="H87" s="11" t="s">
        <v>43</v>
      </c>
      <c r="I87" s="11" t="s">
        <v>44</v>
      </c>
      <c r="J87" s="11" t="s">
        <v>96</v>
      </c>
      <c r="K87" s="4">
        <v>200</v>
      </c>
      <c r="L87" s="6">
        <v>1000</v>
      </c>
      <c r="M87" s="8">
        <v>200000</v>
      </c>
    </row>
    <row r="88" spans="1:13" ht="30" x14ac:dyDescent="0.25">
      <c r="A88" s="3">
        <v>62</v>
      </c>
      <c r="B88" s="44"/>
      <c r="C88" s="4" t="s">
        <v>267</v>
      </c>
      <c r="D88" s="4" t="s">
        <v>18</v>
      </c>
      <c r="E88" s="5" t="s">
        <v>88</v>
      </c>
      <c r="F88" s="11" t="s">
        <v>268</v>
      </c>
      <c r="H88" s="11" t="s">
        <v>43</v>
      </c>
      <c r="I88" s="11" t="s">
        <v>44</v>
      </c>
      <c r="J88" s="11" t="s">
        <v>26</v>
      </c>
      <c r="K88" s="4">
        <v>100</v>
      </c>
      <c r="L88" s="6">
        <v>53900</v>
      </c>
      <c r="M88" s="8">
        <v>5390000</v>
      </c>
    </row>
    <row r="89" spans="1:13" ht="30" x14ac:dyDescent="0.25">
      <c r="A89" s="3">
        <v>63</v>
      </c>
      <c r="B89" s="44"/>
      <c r="C89" s="4" t="s">
        <v>269</v>
      </c>
      <c r="D89" s="4" t="s">
        <v>18</v>
      </c>
      <c r="E89" s="5" t="s">
        <v>88</v>
      </c>
      <c r="F89" s="11" t="s">
        <v>270</v>
      </c>
      <c r="H89" s="11" t="s">
        <v>43</v>
      </c>
      <c r="I89" s="11" t="s">
        <v>44</v>
      </c>
      <c r="J89" s="11" t="s">
        <v>179</v>
      </c>
      <c r="K89" s="4">
        <v>100</v>
      </c>
      <c r="L89" s="6">
        <v>2500</v>
      </c>
      <c r="M89" s="8">
        <v>250000</v>
      </c>
    </row>
    <row r="90" spans="1:13" ht="30" x14ac:dyDescent="0.25">
      <c r="A90" s="3">
        <v>64</v>
      </c>
      <c r="B90" s="44"/>
      <c r="C90" s="4" t="s">
        <v>40</v>
      </c>
      <c r="D90" s="4" t="s">
        <v>18</v>
      </c>
      <c r="E90" s="5" t="s">
        <v>88</v>
      </c>
      <c r="F90" s="11" t="s">
        <v>271</v>
      </c>
      <c r="H90" s="11" t="s">
        <v>43</v>
      </c>
      <c r="I90" s="11" t="s">
        <v>44</v>
      </c>
      <c r="J90" s="11" t="s">
        <v>96</v>
      </c>
      <c r="K90" s="4">
        <v>150</v>
      </c>
      <c r="L90" s="6">
        <v>14000</v>
      </c>
      <c r="M90" s="8">
        <v>2100000</v>
      </c>
    </row>
    <row r="91" spans="1:13" ht="30" x14ac:dyDescent="0.25">
      <c r="A91" s="3">
        <v>65</v>
      </c>
      <c r="B91" s="44"/>
      <c r="C91" s="4" t="s">
        <v>272</v>
      </c>
      <c r="D91" s="4" t="s">
        <v>18</v>
      </c>
      <c r="E91" s="5" t="s">
        <v>88</v>
      </c>
      <c r="F91" s="11" t="s">
        <v>273</v>
      </c>
      <c r="H91" s="11" t="s">
        <v>43</v>
      </c>
      <c r="I91" s="11" t="s">
        <v>44</v>
      </c>
      <c r="J91" s="11" t="s">
        <v>96</v>
      </c>
      <c r="K91" s="4">
        <v>10</v>
      </c>
      <c r="L91" s="6">
        <v>63000</v>
      </c>
      <c r="M91" s="8">
        <v>630000</v>
      </c>
    </row>
    <row r="92" spans="1:13" ht="30" x14ac:dyDescent="0.25">
      <c r="A92" s="3">
        <v>66</v>
      </c>
      <c r="B92" s="44"/>
      <c r="C92" s="4" t="s">
        <v>30</v>
      </c>
      <c r="D92" s="4" t="s">
        <v>202</v>
      </c>
      <c r="E92" s="5" t="s">
        <v>88</v>
      </c>
      <c r="F92" s="11" t="s">
        <v>274</v>
      </c>
      <c r="H92" s="11" t="s">
        <v>43</v>
      </c>
      <c r="I92" s="11" t="s">
        <v>44</v>
      </c>
      <c r="J92" s="11" t="s">
        <v>29</v>
      </c>
      <c r="K92" s="4">
        <v>100</v>
      </c>
      <c r="L92" s="6">
        <v>3850</v>
      </c>
      <c r="M92" s="8">
        <v>385000</v>
      </c>
    </row>
    <row r="93" spans="1:13" ht="30" x14ac:dyDescent="0.25">
      <c r="A93" s="3">
        <v>67</v>
      </c>
      <c r="B93" s="44"/>
      <c r="C93" s="4" t="s">
        <v>24</v>
      </c>
      <c r="D93" s="4" t="s">
        <v>18</v>
      </c>
      <c r="E93" s="5" t="s">
        <v>88</v>
      </c>
      <c r="F93" s="11" t="s">
        <v>275</v>
      </c>
      <c r="H93" s="11" t="s">
        <v>90</v>
      </c>
      <c r="I93" s="11" t="s">
        <v>91</v>
      </c>
      <c r="J93" s="11" t="s">
        <v>26</v>
      </c>
      <c r="K93" s="4">
        <v>200</v>
      </c>
      <c r="L93" s="6">
        <v>44880</v>
      </c>
      <c r="M93" s="8">
        <v>8976000</v>
      </c>
    </row>
    <row r="94" spans="1:13" ht="30" x14ac:dyDescent="0.25">
      <c r="A94" s="3">
        <v>68</v>
      </c>
      <c r="B94" s="44"/>
      <c r="C94" s="4" t="s">
        <v>276</v>
      </c>
      <c r="D94" s="4" t="s">
        <v>18</v>
      </c>
      <c r="E94" s="5" t="s">
        <v>88</v>
      </c>
      <c r="F94" s="11" t="s">
        <v>277</v>
      </c>
      <c r="H94" s="11" t="s">
        <v>47</v>
      </c>
      <c r="I94" s="11" t="s">
        <v>48</v>
      </c>
      <c r="J94" s="11" t="s">
        <v>96</v>
      </c>
      <c r="K94" s="4">
        <v>20</v>
      </c>
      <c r="L94" s="6">
        <v>91000</v>
      </c>
      <c r="M94" s="8">
        <v>1820000</v>
      </c>
    </row>
    <row r="95" spans="1:13" ht="30" x14ac:dyDescent="0.25">
      <c r="A95" s="3">
        <v>69</v>
      </c>
      <c r="B95" s="44"/>
      <c r="C95" s="4" t="s">
        <v>24</v>
      </c>
      <c r="D95" s="4" t="s">
        <v>18</v>
      </c>
      <c r="E95" s="5" t="s">
        <v>88</v>
      </c>
      <c r="F95" s="11" t="s">
        <v>278</v>
      </c>
      <c r="H95" s="11" t="s">
        <v>279</v>
      </c>
      <c r="I95" s="11" t="s">
        <v>280</v>
      </c>
      <c r="J95" s="11" t="s">
        <v>26</v>
      </c>
      <c r="K95" s="4">
        <v>15</v>
      </c>
      <c r="L95" s="6">
        <v>119000</v>
      </c>
      <c r="M95" s="8">
        <v>1785000</v>
      </c>
    </row>
    <row r="96" spans="1:13" ht="30" x14ac:dyDescent="0.25">
      <c r="A96" s="3">
        <v>70</v>
      </c>
      <c r="B96" s="44"/>
      <c r="C96" s="4" t="s">
        <v>281</v>
      </c>
      <c r="D96" s="4" t="s">
        <v>18</v>
      </c>
      <c r="E96" s="5" t="s">
        <v>88</v>
      </c>
      <c r="F96" s="11" t="s">
        <v>282</v>
      </c>
      <c r="H96" s="11" t="s">
        <v>283</v>
      </c>
      <c r="I96" s="11" t="s">
        <v>284</v>
      </c>
      <c r="J96" s="11" t="s">
        <v>96</v>
      </c>
      <c r="K96" s="4">
        <v>720</v>
      </c>
      <c r="L96" s="6">
        <v>118990</v>
      </c>
      <c r="M96" s="8">
        <v>85672800</v>
      </c>
    </row>
    <row r="97" spans="1:13" ht="30" x14ac:dyDescent="0.25">
      <c r="A97" s="3">
        <v>71</v>
      </c>
      <c r="B97" s="44"/>
      <c r="C97" s="4" t="s">
        <v>285</v>
      </c>
      <c r="D97" s="4" t="s">
        <v>18</v>
      </c>
      <c r="E97" s="5" t="s">
        <v>88</v>
      </c>
      <c r="F97" s="11" t="s">
        <v>286</v>
      </c>
      <c r="H97" s="11" t="s">
        <v>287</v>
      </c>
      <c r="I97" s="11" t="s">
        <v>288</v>
      </c>
      <c r="J97" s="11" t="s">
        <v>96</v>
      </c>
      <c r="K97" s="4">
        <v>100</v>
      </c>
      <c r="L97" s="6">
        <v>6000</v>
      </c>
      <c r="M97" s="8">
        <v>600000</v>
      </c>
    </row>
    <row r="98" spans="1:13" ht="45" x14ac:dyDescent="0.25">
      <c r="A98" s="3">
        <v>72</v>
      </c>
      <c r="B98" s="44"/>
      <c r="C98" s="4" t="s">
        <v>289</v>
      </c>
      <c r="D98" s="4" t="s">
        <v>18</v>
      </c>
      <c r="E98" s="5" t="s">
        <v>88</v>
      </c>
      <c r="F98" s="11" t="s">
        <v>290</v>
      </c>
      <c r="H98" s="11" t="s">
        <v>291</v>
      </c>
      <c r="I98" s="11" t="s">
        <v>292</v>
      </c>
      <c r="J98" s="11" t="s">
        <v>156</v>
      </c>
      <c r="K98" s="4">
        <v>1</v>
      </c>
      <c r="L98" s="6">
        <v>4523000</v>
      </c>
      <c r="M98" s="8">
        <v>4523000</v>
      </c>
    </row>
    <row r="99" spans="1:13" ht="45" x14ac:dyDescent="0.25">
      <c r="A99" s="3">
        <v>73</v>
      </c>
      <c r="B99" s="44"/>
      <c r="C99" s="4" t="s">
        <v>293</v>
      </c>
      <c r="D99" s="4" t="s">
        <v>18</v>
      </c>
      <c r="E99" s="5" t="s">
        <v>88</v>
      </c>
      <c r="F99" s="11" t="s">
        <v>294</v>
      </c>
      <c r="H99" s="11" t="s">
        <v>295</v>
      </c>
      <c r="I99" s="11" t="s">
        <v>296</v>
      </c>
      <c r="J99" s="11" t="s">
        <v>156</v>
      </c>
      <c r="K99" s="4">
        <v>1</v>
      </c>
      <c r="L99" s="6">
        <v>600000</v>
      </c>
      <c r="M99" s="8">
        <v>600000</v>
      </c>
    </row>
    <row r="100" spans="1:13" ht="45" x14ac:dyDescent="0.25">
      <c r="A100" s="3">
        <v>74</v>
      </c>
      <c r="B100" s="44"/>
      <c r="C100" s="4" t="s">
        <v>297</v>
      </c>
      <c r="D100" s="4" t="s">
        <v>18</v>
      </c>
      <c r="E100" s="5" t="s">
        <v>88</v>
      </c>
      <c r="F100" s="11" t="s">
        <v>298</v>
      </c>
      <c r="H100" s="11" t="s">
        <v>299</v>
      </c>
      <c r="I100" s="11" t="s">
        <v>300</v>
      </c>
      <c r="J100" s="11" t="s">
        <v>156</v>
      </c>
      <c r="K100" s="4">
        <v>1</v>
      </c>
      <c r="L100" s="6">
        <v>6202182</v>
      </c>
      <c r="M100" s="8">
        <v>6202182</v>
      </c>
    </row>
    <row r="101" spans="1:13" ht="30" x14ac:dyDescent="0.25">
      <c r="A101" s="3">
        <v>75</v>
      </c>
      <c r="B101" s="44"/>
      <c r="C101" s="4" t="s">
        <v>301</v>
      </c>
      <c r="D101" s="4" t="s">
        <v>18</v>
      </c>
      <c r="E101" s="5" t="s">
        <v>88</v>
      </c>
      <c r="F101" s="11" t="s">
        <v>302</v>
      </c>
      <c r="H101" s="11" t="s">
        <v>303</v>
      </c>
      <c r="I101" s="11" t="s">
        <v>304</v>
      </c>
      <c r="J101" s="11" t="s">
        <v>29</v>
      </c>
      <c r="K101" s="4">
        <v>80</v>
      </c>
      <c r="L101" s="6">
        <v>10416</v>
      </c>
      <c r="M101" s="8">
        <v>833280</v>
      </c>
    </row>
    <row r="102" spans="1:13" ht="30" x14ac:dyDescent="0.25">
      <c r="A102" s="3">
        <v>76</v>
      </c>
      <c r="B102" s="44"/>
      <c r="C102" s="4" t="s">
        <v>305</v>
      </c>
      <c r="D102" s="4" t="s">
        <v>18</v>
      </c>
      <c r="E102" s="5" t="s">
        <v>88</v>
      </c>
      <c r="F102" s="11" t="s">
        <v>306</v>
      </c>
      <c r="H102" s="11" t="s">
        <v>109</v>
      </c>
      <c r="I102" s="11" t="s">
        <v>110</v>
      </c>
      <c r="J102" s="11" t="s">
        <v>29</v>
      </c>
      <c r="K102" s="4">
        <v>1000</v>
      </c>
      <c r="L102" s="6">
        <v>4900</v>
      </c>
      <c r="M102" s="8">
        <v>4900000</v>
      </c>
    </row>
    <row r="103" spans="1:13" ht="30" x14ac:dyDescent="0.25">
      <c r="A103" s="3">
        <v>77</v>
      </c>
      <c r="B103" s="44"/>
      <c r="C103" s="4" t="s">
        <v>40</v>
      </c>
      <c r="D103" s="4" t="s">
        <v>18</v>
      </c>
      <c r="E103" s="5" t="s">
        <v>88</v>
      </c>
      <c r="F103" s="11" t="s">
        <v>307</v>
      </c>
      <c r="H103" s="11" t="s">
        <v>21</v>
      </c>
      <c r="I103" s="11" t="s">
        <v>22</v>
      </c>
      <c r="J103" s="11" t="s">
        <v>96</v>
      </c>
      <c r="K103" s="4">
        <v>1000</v>
      </c>
      <c r="L103" s="6">
        <v>4000</v>
      </c>
      <c r="M103" s="8">
        <v>4000000</v>
      </c>
    </row>
    <row r="104" spans="1:13" ht="30" x14ac:dyDescent="0.25">
      <c r="A104" s="3">
        <v>78</v>
      </c>
      <c r="B104" s="44"/>
      <c r="C104" s="4" t="s">
        <v>308</v>
      </c>
      <c r="D104" s="4" t="s">
        <v>18</v>
      </c>
      <c r="E104" s="5" t="s">
        <v>88</v>
      </c>
      <c r="F104" s="11" t="s">
        <v>309</v>
      </c>
      <c r="H104" s="11" t="s">
        <v>310</v>
      </c>
      <c r="I104" s="11" t="s">
        <v>311</v>
      </c>
      <c r="J104" s="11" t="s">
        <v>96</v>
      </c>
      <c r="K104" s="4">
        <v>1</v>
      </c>
      <c r="L104" s="6">
        <v>320000</v>
      </c>
      <c r="M104" s="8">
        <v>320000</v>
      </c>
    </row>
    <row r="105" spans="1:13" ht="30" x14ac:dyDescent="0.25">
      <c r="A105" s="3">
        <v>79</v>
      </c>
      <c r="B105" s="44"/>
      <c r="C105" s="4" t="s">
        <v>312</v>
      </c>
      <c r="D105" s="4" t="s">
        <v>18</v>
      </c>
      <c r="E105" s="5" t="s">
        <v>88</v>
      </c>
      <c r="F105" s="11" t="s">
        <v>313</v>
      </c>
      <c r="H105" s="11" t="s">
        <v>314</v>
      </c>
      <c r="I105" s="11" t="s">
        <v>315</v>
      </c>
      <c r="J105" s="11" t="s">
        <v>29</v>
      </c>
      <c r="K105" s="4">
        <v>25</v>
      </c>
      <c r="L105" s="6">
        <v>10999</v>
      </c>
      <c r="M105" s="8">
        <v>274975</v>
      </c>
    </row>
    <row r="106" spans="1:13" ht="30" x14ac:dyDescent="0.25">
      <c r="A106" s="3">
        <v>80</v>
      </c>
      <c r="B106" s="44"/>
      <c r="C106" s="4" t="s">
        <v>316</v>
      </c>
      <c r="D106" s="4" t="s">
        <v>18</v>
      </c>
      <c r="E106" s="5" t="s">
        <v>88</v>
      </c>
      <c r="F106" s="11" t="s">
        <v>317</v>
      </c>
      <c r="H106" s="11" t="s">
        <v>318</v>
      </c>
      <c r="I106" s="11" t="s">
        <v>319</v>
      </c>
      <c r="J106" s="11" t="s">
        <v>96</v>
      </c>
      <c r="K106" s="4">
        <v>2</v>
      </c>
      <c r="L106" s="6">
        <v>3800000</v>
      </c>
      <c r="M106" s="8">
        <v>7600000</v>
      </c>
    </row>
    <row r="107" spans="1:13" ht="30" x14ac:dyDescent="0.25">
      <c r="A107" s="3">
        <v>81</v>
      </c>
      <c r="B107" s="44"/>
      <c r="C107" s="4" t="s">
        <v>320</v>
      </c>
      <c r="D107" s="4" t="s">
        <v>202</v>
      </c>
      <c r="E107" s="5" t="s">
        <v>88</v>
      </c>
      <c r="F107" s="11" t="s">
        <v>321</v>
      </c>
      <c r="H107" s="11" t="s">
        <v>322</v>
      </c>
      <c r="I107" s="11" t="s">
        <v>323</v>
      </c>
      <c r="J107" s="11" t="s">
        <v>23</v>
      </c>
      <c r="K107" s="4">
        <v>50</v>
      </c>
      <c r="L107" s="6">
        <v>17222</v>
      </c>
      <c r="M107" s="8">
        <v>861100</v>
      </c>
    </row>
    <row r="108" spans="1:13" ht="30" x14ac:dyDescent="0.25">
      <c r="A108" s="3">
        <v>82</v>
      </c>
      <c r="B108" s="44"/>
      <c r="C108" s="4" t="s">
        <v>324</v>
      </c>
      <c r="D108" s="4" t="s">
        <v>18</v>
      </c>
      <c r="E108" s="5" t="s">
        <v>88</v>
      </c>
      <c r="F108" s="11" t="s">
        <v>325</v>
      </c>
      <c r="H108" s="11" t="s">
        <v>326</v>
      </c>
      <c r="I108" s="11" t="s">
        <v>327</v>
      </c>
      <c r="J108" s="11" t="s">
        <v>96</v>
      </c>
      <c r="K108" s="4">
        <v>310</v>
      </c>
      <c r="L108" s="6">
        <v>5000</v>
      </c>
      <c r="M108" s="8">
        <v>1550000</v>
      </c>
    </row>
    <row r="109" spans="1:13" ht="30" x14ac:dyDescent="0.25">
      <c r="A109" s="3">
        <v>83</v>
      </c>
      <c r="B109" s="44"/>
      <c r="C109" s="4" t="s">
        <v>328</v>
      </c>
      <c r="D109" s="4" t="s">
        <v>18</v>
      </c>
      <c r="E109" s="5" t="s">
        <v>88</v>
      </c>
      <c r="F109" s="11" t="s">
        <v>329</v>
      </c>
      <c r="H109" s="11" t="s">
        <v>326</v>
      </c>
      <c r="I109" s="11" t="s">
        <v>327</v>
      </c>
      <c r="J109" s="11" t="s">
        <v>83</v>
      </c>
      <c r="K109" s="4">
        <v>1</v>
      </c>
      <c r="L109" s="6">
        <v>21600000</v>
      </c>
      <c r="M109" s="8">
        <v>21600000</v>
      </c>
    </row>
    <row r="110" spans="1:13" ht="30" x14ac:dyDescent="0.25">
      <c r="A110" s="3">
        <v>84</v>
      </c>
      <c r="B110" s="44"/>
      <c r="C110" s="4" t="s">
        <v>330</v>
      </c>
      <c r="D110" s="4" t="s">
        <v>18</v>
      </c>
      <c r="E110" s="5" t="s">
        <v>88</v>
      </c>
      <c r="F110" s="11" t="s">
        <v>331</v>
      </c>
      <c r="H110" s="11" t="s">
        <v>326</v>
      </c>
      <c r="I110" s="11" t="s">
        <v>327</v>
      </c>
      <c r="J110" s="11" t="s">
        <v>96</v>
      </c>
      <c r="K110" s="4">
        <v>5</v>
      </c>
      <c r="L110" s="6">
        <v>1020000</v>
      </c>
      <c r="M110" s="8">
        <v>5100000</v>
      </c>
    </row>
    <row r="111" spans="1:13" ht="30" x14ac:dyDescent="0.25">
      <c r="A111" s="3">
        <v>85</v>
      </c>
      <c r="B111" s="44"/>
      <c r="C111" s="4" t="s">
        <v>332</v>
      </c>
      <c r="D111" s="4" t="s">
        <v>18</v>
      </c>
      <c r="E111" s="5" t="s">
        <v>88</v>
      </c>
      <c r="F111" s="11" t="s">
        <v>333</v>
      </c>
      <c r="H111" s="11" t="s">
        <v>334</v>
      </c>
      <c r="I111" s="11" t="s">
        <v>335</v>
      </c>
      <c r="J111" s="11" t="s">
        <v>96</v>
      </c>
      <c r="K111" s="4">
        <v>5</v>
      </c>
      <c r="L111" s="6">
        <v>49800</v>
      </c>
      <c r="M111" s="8">
        <v>249000</v>
      </c>
    </row>
    <row r="112" spans="1:13" ht="30" x14ac:dyDescent="0.25">
      <c r="A112" s="3">
        <v>86</v>
      </c>
      <c r="B112" s="44"/>
      <c r="C112" s="4" t="s">
        <v>336</v>
      </c>
      <c r="D112" s="4" t="s">
        <v>18</v>
      </c>
      <c r="E112" s="5" t="s">
        <v>88</v>
      </c>
      <c r="F112" s="11" t="s">
        <v>337</v>
      </c>
      <c r="H112" s="11" t="s">
        <v>338</v>
      </c>
      <c r="I112" s="11" t="s">
        <v>339</v>
      </c>
      <c r="J112" s="11" t="s">
        <v>225</v>
      </c>
      <c r="K112" s="4">
        <v>15</v>
      </c>
      <c r="L112" s="6">
        <v>897000</v>
      </c>
      <c r="M112" s="8">
        <v>13455000</v>
      </c>
    </row>
    <row r="113" spans="1:13" ht="60" x14ac:dyDescent="0.25">
      <c r="A113" s="3">
        <v>87</v>
      </c>
      <c r="B113" s="44"/>
      <c r="C113" s="4" t="s">
        <v>340</v>
      </c>
      <c r="D113" s="4" t="s">
        <v>18</v>
      </c>
      <c r="E113" s="5" t="s">
        <v>88</v>
      </c>
      <c r="F113" s="11" t="s">
        <v>341</v>
      </c>
      <c r="H113" s="11" t="s">
        <v>342</v>
      </c>
      <c r="I113" s="11" t="s">
        <v>343</v>
      </c>
      <c r="J113" s="11" t="s">
        <v>156</v>
      </c>
      <c r="K113" s="4">
        <v>1</v>
      </c>
      <c r="L113" s="6">
        <v>700000</v>
      </c>
      <c r="M113" s="8">
        <v>700000</v>
      </c>
    </row>
    <row r="114" spans="1:13" ht="30" x14ac:dyDescent="0.25">
      <c r="A114" s="3">
        <v>88</v>
      </c>
      <c r="B114" s="44"/>
      <c r="C114" s="4" t="s">
        <v>344</v>
      </c>
      <c r="D114" s="4" t="s">
        <v>18</v>
      </c>
      <c r="E114" s="5" t="s">
        <v>88</v>
      </c>
      <c r="F114" s="11" t="s">
        <v>345</v>
      </c>
      <c r="H114" s="11" t="s">
        <v>346</v>
      </c>
      <c r="I114" s="11" t="s">
        <v>347</v>
      </c>
      <c r="J114" s="11" t="s">
        <v>156</v>
      </c>
      <c r="K114" s="4">
        <v>3</v>
      </c>
      <c r="L114" s="6">
        <v>250000</v>
      </c>
      <c r="M114" s="8">
        <v>750000</v>
      </c>
    </row>
    <row r="115" spans="1:13" ht="30" x14ac:dyDescent="0.25">
      <c r="A115" s="3">
        <v>89</v>
      </c>
      <c r="B115" s="44"/>
      <c r="C115" s="4" t="s">
        <v>348</v>
      </c>
      <c r="D115" s="4" t="s">
        <v>18</v>
      </c>
      <c r="E115" s="5" t="s">
        <v>88</v>
      </c>
      <c r="F115" s="11" t="s">
        <v>349</v>
      </c>
      <c r="H115" s="11" t="s">
        <v>346</v>
      </c>
      <c r="I115" s="11" t="s">
        <v>347</v>
      </c>
      <c r="J115" s="11" t="s">
        <v>96</v>
      </c>
      <c r="K115" s="4">
        <v>200</v>
      </c>
      <c r="L115" s="6">
        <v>39500</v>
      </c>
      <c r="M115" s="8">
        <v>7900000</v>
      </c>
    </row>
    <row r="116" spans="1:13" ht="30" x14ac:dyDescent="0.25">
      <c r="A116" s="3">
        <v>90</v>
      </c>
      <c r="B116" s="44"/>
      <c r="C116" s="4" t="s">
        <v>350</v>
      </c>
      <c r="D116" s="4" t="s">
        <v>18</v>
      </c>
      <c r="E116" s="5" t="s">
        <v>88</v>
      </c>
      <c r="F116" s="11" t="s">
        <v>351</v>
      </c>
      <c r="H116" s="11" t="s">
        <v>352</v>
      </c>
      <c r="I116" s="11" t="s">
        <v>353</v>
      </c>
      <c r="J116" s="11" t="s">
        <v>354</v>
      </c>
      <c r="K116" s="4">
        <v>40</v>
      </c>
      <c r="L116" s="6">
        <v>19189</v>
      </c>
      <c r="M116" s="8">
        <v>767560</v>
      </c>
    </row>
    <row r="117" spans="1:13" ht="30" x14ac:dyDescent="0.25">
      <c r="A117" s="3">
        <v>91</v>
      </c>
      <c r="B117" s="44"/>
      <c r="C117" s="4" t="s">
        <v>355</v>
      </c>
      <c r="D117" s="4" t="s">
        <v>18</v>
      </c>
      <c r="E117" s="5" t="s">
        <v>88</v>
      </c>
      <c r="F117" s="11" t="s">
        <v>356</v>
      </c>
      <c r="H117" s="11" t="s">
        <v>357</v>
      </c>
      <c r="I117" s="11" t="s">
        <v>358</v>
      </c>
      <c r="J117" s="11" t="s">
        <v>156</v>
      </c>
      <c r="K117" s="4">
        <v>2</v>
      </c>
      <c r="L117" s="6">
        <v>2500000</v>
      </c>
      <c r="M117" s="8">
        <v>5000000</v>
      </c>
    </row>
    <row r="118" spans="1:13" ht="30" x14ac:dyDescent="0.25">
      <c r="A118" s="3">
        <v>92</v>
      </c>
      <c r="B118" s="44"/>
      <c r="C118" s="4" t="s">
        <v>81</v>
      </c>
      <c r="D118" s="4" t="s">
        <v>18</v>
      </c>
      <c r="E118" s="5" t="s">
        <v>88</v>
      </c>
      <c r="F118" s="11" t="s">
        <v>359</v>
      </c>
      <c r="H118" s="11" t="s">
        <v>360</v>
      </c>
      <c r="I118" s="11" t="s">
        <v>361</v>
      </c>
      <c r="J118" s="11" t="s">
        <v>96</v>
      </c>
      <c r="K118" s="4">
        <v>100</v>
      </c>
      <c r="L118" s="6">
        <v>15500</v>
      </c>
      <c r="M118" s="8">
        <v>1550000</v>
      </c>
    </row>
    <row r="119" spans="1:13" ht="30" x14ac:dyDescent="0.25">
      <c r="A119" s="3">
        <v>93</v>
      </c>
      <c r="B119" s="44"/>
      <c r="C119" s="4" t="s">
        <v>362</v>
      </c>
      <c r="D119" s="4" t="s">
        <v>18</v>
      </c>
      <c r="E119" s="5" t="s">
        <v>88</v>
      </c>
      <c r="F119" s="11" t="s">
        <v>363</v>
      </c>
      <c r="H119" s="11" t="s">
        <v>364</v>
      </c>
      <c r="I119" s="11" t="s">
        <v>365</v>
      </c>
      <c r="J119" s="11" t="s">
        <v>96</v>
      </c>
      <c r="K119" s="4">
        <v>9000</v>
      </c>
      <c r="L119" s="6">
        <v>1100</v>
      </c>
      <c r="M119" s="8">
        <v>9900000</v>
      </c>
    </row>
    <row r="120" spans="1:13" ht="45" x14ac:dyDescent="0.25">
      <c r="A120" s="3">
        <v>94</v>
      </c>
      <c r="B120" s="44"/>
      <c r="C120" s="12" t="s">
        <v>366</v>
      </c>
      <c r="D120" s="4" t="s">
        <v>18</v>
      </c>
      <c r="E120" s="5" t="s">
        <v>88</v>
      </c>
      <c r="F120" s="11" t="s">
        <v>367</v>
      </c>
      <c r="H120" s="13" t="s">
        <v>368</v>
      </c>
      <c r="I120" s="11" t="s">
        <v>369</v>
      </c>
      <c r="J120" s="11" t="s">
        <v>156</v>
      </c>
      <c r="K120" s="4">
        <v>4</v>
      </c>
      <c r="L120" s="6">
        <v>1080000</v>
      </c>
      <c r="M120" s="8">
        <v>4320000</v>
      </c>
    </row>
    <row r="121" spans="1:13" ht="45" x14ac:dyDescent="0.25">
      <c r="A121" s="3">
        <v>95</v>
      </c>
      <c r="B121" s="44"/>
      <c r="C121" s="12" t="s">
        <v>366</v>
      </c>
      <c r="D121" s="4" t="s">
        <v>18</v>
      </c>
      <c r="E121" s="5" t="s">
        <v>88</v>
      </c>
      <c r="F121" s="11" t="s">
        <v>370</v>
      </c>
      <c r="H121" s="13" t="s">
        <v>368</v>
      </c>
      <c r="I121" s="11" t="s">
        <v>369</v>
      </c>
      <c r="J121" s="11" t="s">
        <v>156</v>
      </c>
      <c r="K121" s="4">
        <v>4</v>
      </c>
      <c r="L121" s="6">
        <v>1080000</v>
      </c>
      <c r="M121" s="8">
        <v>4320000</v>
      </c>
    </row>
    <row r="122" spans="1:13" ht="45" x14ac:dyDescent="0.25">
      <c r="A122" s="3">
        <v>96</v>
      </c>
      <c r="B122" s="44"/>
      <c r="C122" s="12" t="s">
        <v>366</v>
      </c>
      <c r="D122" s="4" t="s">
        <v>18</v>
      </c>
      <c r="E122" s="5" t="s">
        <v>88</v>
      </c>
      <c r="F122" s="11" t="s">
        <v>371</v>
      </c>
      <c r="H122" s="13" t="s">
        <v>368</v>
      </c>
      <c r="I122" s="11" t="s">
        <v>369</v>
      </c>
      <c r="J122" s="11" t="s">
        <v>156</v>
      </c>
      <c r="K122" s="4">
        <v>4</v>
      </c>
      <c r="L122" s="6">
        <v>1080000</v>
      </c>
      <c r="M122" s="8">
        <v>4320000</v>
      </c>
    </row>
    <row r="123" spans="1:13" ht="45" x14ac:dyDescent="0.25">
      <c r="A123" s="3">
        <v>97</v>
      </c>
      <c r="B123" s="44"/>
      <c r="C123" s="12" t="s">
        <v>366</v>
      </c>
      <c r="D123" s="4" t="s">
        <v>18</v>
      </c>
      <c r="E123" s="5" t="s">
        <v>88</v>
      </c>
      <c r="F123" s="11" t="s">
        <v>372</v>
      </c>
      <c r="H123" s="13" t="s">
        <v>368</v>
      </c>
      <c r="I123" s="11" t="s">
        <v>369</v>
      </c>
      <c r="J123" s="11" t="s">
        <v>156</v>
      </c>
      <c r="K123" s="4">
        <v>4</v>
      </c>
      <c r="L123" s="6">
        <v>1080000</v>
      </c>
      <c r="M123" s="8">
        <v>4320000</v>
      </c>
    </row>
    <row r="124" spans="1:13" ht="45" x14ac:dyDescent="0.25">
      <c r="A124" s="3">
        <v>98</v>
      </c>
      <c r="B124" s="44"/>
      <c r="C124" s="12" t="s">
        <v>366</v>
      </c>
      <c r="D124" s="4" t="s">
        <v>18</v>
      </c>
      <c r="E124" s="5" t="s">
        <v>88</v>
      </c>
      <c r="F124" s="11" t="s">
        <v>373</v>
      </c>
      <c r="H124" s="13" t="s">
        <v>368</v>
      </c>
      <c r="I124" s="11" t="s">
        <v>369</v>
      </c>
      <c r="J124" s="11" t="s">
        <v>156</v>
      </c>
      <c r="K124" s="4">
        <v>4</v>
      </c>
      <c r="L124" s="6">
        <v>1080000</v>
      </c>
      <c r="M124" s="8">
        <v>4320000</v>
      </c>
    </row>
    <row r="125" spans="1:13" ht="45" x14ac:dyDescent="0.25">
      <c r="A125" s="3">
        <v>99</v>
      </c>
      <c r="B125" s="44"/>
      <c r="C125" s="12" t="s">
        <v>366</v>
      </c>
      <c r="D125" s="4" t="s">
        <v>18</v>
      </c>
      <c r="E125" s="5" t="s">
        <v>88</v>
      </c>
      <c r="F125" s="11" t="s">
        <v>374</v>
      </c>
      <c r="H125" s="13" t="s">
        <v>368</v>
      </c>
      <c r="I125" s="11" t="s">
        <v>369</v>
      </c>
      <c r="J125" s="11" t="s">
        <v>156</v>
      </c>
      <c r="K125" s="4">
        <v>4</v>
      </c>
      <c r="L125" s="6">
        <v>1080000</v>
      </c>
      <c r="M125" s="8">
        <v>4320000</v>
      </c>
    </row>
    <row r="126" spans="1:13" ht="45" x14ac:dyDescent="0.25">
      <c r="A126" s="3">
        <v>100</v>
      </c>
      <c r="B126" s="44"/>
      <c r="C126" s="12" t="s">
        <v>366</v>
      </c>
      <c r="D126" s="4" t="s">
        <v>18</v>
      </c>
      <c r="E126" s="5" t="s">
        <v>88</v>
      </c>
      <c r="F126" s="11" t="s">
        <v>375</v>
      </c>
      <c r="H126" s="13" t="s">
        <v>368</v>
      </c>
      <c r="I126" s="11" t="s">
        <v>369</v>
      </c>
      <c r="J126" s="11" t="s">
        <v>156</v>
      </c>
      <c r="K126" s="4">
        <v>4</v>
      </c>
      <c r="L126" s="6">
        <v>1080000</v>
      </c>
      <c r="M126" s="8">
        <v>4320000</v>
      </c>
    </row>
    <row r="127" spans="1:13" ht="45" x14ac:dyDescent="0.25">
      <c r="A127" s="3">
        <v>101</v>
      </c>
      <c r="B127" s="44"/>
      <c r="C127" s="12" t="s">
        <v>366</v>
      </c>
      <c r="D127" s="4" t="s">
        <v>18</v>
      </c>
      <c r="E127" s="5" t="s">
        <v>88</v>
      </c>
      <c r="F127" s="11" t="s">
        <v>376</v>
      </c>
      <c r="H127" s="13" t="s">
        <v>368</v>
      </c>
      <c r="I127" s="11" t="s">
        <v>369</v>
      </c>
      <c r="J127" s="11" t="s">
        <v>156</v>
      </c>
      <c r="K127" s="4">
        <v>4</v>
      </c>
      <c r="L127" s="6">
        <v>1080000</v>
      </c>
      <c r="M127" s="8">
        <v>4320000</v>
      </c>
    </row>
    <row r="128" spans="1:13" ht="45" x14ac:dyDescent="0.25">
      <c r="A128" s="3">
        <v>102</v>
      </c>
      <c r="B128" s="44"/>
      <c r="C128" s="12" t="s">
        <v>366</v>
      </c>
      <c r="D128" s="4" t="s">
        <v>18</v>
      </c>
      <c r="E128" s="5" t="s">
        <v>88</v>
      </c>
      <c r="F128" s="11" t="s">
        <v>377</v>
      </c>
      <c r="H128" s="13" t="s">
        <v>368</v>
      </c>
      <c r="I128" s="11" t="s">
        <v>369</v>
      </c>
      <c r="J128" s="11" t="s">
        <v>156</v>
      </c>
      <c r="K128" s="4">
        <v>3</v>
      </c>
      <c r="L128" s="6">
        <v>1800000</v>
      </c>
      <c r="M128" s="8">
        <v>5400000</v>
      </c>
    </row>
    <row r="129" spans="1:13" ht="45" x14ac:dyDescent="0.25">
      <c r="A129" s="3">
        <v>103</v>
      </c>
      <c r="B129" s="44"/>
      <c r="C129" s="12" t="s">
        <v>366</v>
      </c>
      <c r="D129" s="4" t="s">
        <v>18</v>
      </c>
      <c r="E129" s="5" t="s">
        <v>88</v>
      </c>
      <c r="F129" s="11" t="s">
        <v>378</v>
      </c>
      <c r="H129" s="13" t="s">
        <v>368</v>
      </c>
      <c r="I129" s="11" t="s">
        <v>369</v>
      </c>
      <c r="J129" s="11" t="s">
        <v>156</v>
      </c>
      <c r="K129" s="4">
        <v>3</v>
      </c>
      <c r="L129" s="6">
        <v>1800000</v>
      </c>
      <c r="M129" s="8">
        <v>5400000</v>
      </c>
    </row>
    <row r="130" spans="1:13" ht="45" x14ac:dyDescent="0.25">
      <c r="A130" s="3">
        <v>104</v>
      </c>
      <c r="B130" s="44"/>
      <c r="C130" s="12" t="s">
        <v>366</v>
      </c>
      <c r="D130" s="4" t="s">
        <v>18</v>
      </c>
      <c r="E130" s="5" t="s">
        <v>88</v>
      </c>
      <c r="F130" s="11" t="s">
        <v>379</v>
      </c>
      <c r="H130" s="13" t="s">
        <v>368</v>
      </c>
      <c r="I130" s="11" t="s">
        <v>369</v>
      </c>
      <c r="J130" s="11" t="s">
        <v>156</v>
      </c>
      <c r="K130" s="4">
        <v>3</v>
      </c>
      <c r="L130" s="6">
        <v>1800000</v>
      </c>
      <c r="M130" s="8">
        <v>5400000</v>
      </c>
    </row>
    <row r="131" spans="1:13" ht="45" x14ac:dyDescent="0.25">
      <c r="A131" s="3">
        <v>105</v>
      </c>
      <c r="B131" s="44"/>
      <c r="C131" s="12" t="s">
        <v>366</v>
      </c>
      <c r="D131" s="4" t="s">
        <v>18</v>
      </c>
      <c r="E131" s="5" t="s">
        <v>88</v>
      </c>
      <c r="F131" s="11" t="s">
        <v>380</v>
      </c>
      <c r="H131" s="13" t="s">
        <v>368</v>
      </c>
      <c r="I131" s="11" t="s">
        <v>369</v>
      </c>
      <c r="J131" s="11" t="s">
        <v>156</v>
      </c>
      <c r="K131" s="4">
        <v>3</v>
      </c>
      <c r="L131" s="6">
        <v>1800000</v>
      </c>
      <c r="M131" s="8">
        <v>5400000</v>
      </c>
    </row>
    <row r="132" spans="1:13" ht="45" x14ac:dyDescent="0.25">
      <c r="A132" s="3">
        <v>106</v>
      </c>
      <c r="B132" s="44"/>
      <c r="C132" s="12" t="s">
        <v>366</v>
      </c>
      <c r="D132" s="4" t="s">
        <v>18</v>
      </c>
      <c r="E132" s="5" t="s">
        <v>88</v>
      </c>
      <c r="F132" s="11" t="s">
        <v>381</v>
      </c>
      <c r="H132" s="13" t="s">
        <v>368</v>
      </c>
      <c r="I132" s="11" t="s">
        <v>369</v>
      </c>
      <c r="J132" s="11" t="s">
        <v>156</v>
      </c>
      <c r="K132" s="4">
        <v>4</v>
      </c>
      <c r="L132" s="6">
        <v>1080000</v>
      </c>
      <c r="M132" s="8">
        <v>4320000</v>
      </c>
    </row>
    <row r="133" spans="1:13" ht="45" x14ac:dyDescent="0.25">
      <c r="A133" s="3">
        <v>107</v>
      </c>
      <c r="B133" s="44"/>
      <c r="C133" s="12" t="s">
        <v>366</v>
      </c>
      <c r="D133" s="4" t="s">
        <v>18</v>
      </c>
      <c r="E133" s="5" t="s">
        <v>88</v>
      </c>
      <c r="F133" s="11" t="s">
        <v>382</v>
      </c>
      <c r="H133" s="13" t="s">
        <v>368</v>
      </c>
      <c r="I133" s="11" t="s">
        <v>369</v>
      </c>
      <c r="J133" s="11" t="s">
        <v>156</v>
      </c>
      <c r="K133" s="4">
        <v>4</v>
      </c>
      <c r="L133" s="6">
        <v>1080000</v>
      </c>
      <c r="M133" s="8">
        <v>4320000</v>
      </c>
    </row>
    <row r="134" spans="1:13" ht="45" x14ac:dyDescent="0.25">
      <c r="A134" s="3">
        <v>108</v>
      </c>
      <c r="B134" s="44"/>
      <c r="C134" s="12" t="s">
        <v>366</v>
      </c>
      <c r="D134" s="4" t="s">
        <v>18</v>
      </c>
      <c r="E134" s="5" t="s">
        <v>88</v>
      </c>
      <c r="F134" s="11" t="s">
        <v>383</v>
      </c>
      <c r="H134" s="13" t="s">
        <v>368</v>
      </c>
      <c r="I134" s="11" t="s">
        <v>369</v>
      </c>
      <c r="J134" s="11" t="s">
        <v>156</v>
      </c>
      <c r="K134" s="4">
        <v>4</v>
      </c>
      <c r="L134" s="6">
        <v>1080000</v>
      </c>
      <c r="M134" s="8">
        <v>4320000</v>
      </c>
    </row>
    <row r="135" spans="1:13" ht="45" x14ac:dyDescent="0.25">
      <c r="A135" s="3">
        <v>109</v>
      </c>
      <c r="B135" s="44"/>
      <c r="C135" s="12" t="s">
        <v>366</v>
      </c>
      <c r="D135" s="4" t="s">
        <v>18</v>
      </c>
      <c r="E135" s="5" t="s">
        <v>88</v>
      </c>
      <c r="F135" s="11" t="s">
        <v>384</v>
      </c>
      <c r="H135" s="13" t="s">
        <v>368</v>
      </c>
      <c r="I135" s="11" t="s">
        <v>369</v>
      </c>
      <c r="J135" s="11" t="s">
        <v>156</v>
      </c>
      <c r="K135" s="4">
        <v>3</v>
      </c>
      <c r="L135" s="6">
        <v>1800000</v>
      </c>
      <c r="M135" s="8">
        <v>5400000</v>
      </c>
    </row>
    <row r="136" spans="1:13" ht="45" x14ac:dyDescent="0.25">
      <c r="A136" s="3">
        <v>110</v>
      </c>
      <c r="B136" s="44"/>
      <c r="C136" s="12" t="s">
        <v>366</v>
      </c>
      <c r="D136" s="4" t="s">
        <v>18</v>
      </c>
      <c r="E136" s="5" t="s">
        <v>88</v>
      </c>
      <c r="F136" s="11" t="s">
        <v>385</v>
      </c>
      <c r="H136" s="13" t="s">
        <v>368</v>
      </c>
      <c r="I136" s="11" t="s">
        <v>369</v>
      </c>
      <c r="J136" s="11" t="s">
        <v>156</v>
      </c>
      <c r="K136" s="4">
        <v>3</v>
      </c>
      <c r="L136" s="6">
        <v>1800000</v>
      </c>
      <c r="M136" s="8">
        <v>5400000</v>
      </c>
    </row>
    <row r="137" spans="1:13" ht="45" x14ac:dyDescent="0.25">
      <c r="A137" s="3">
        <v>111</v>
      </c>
      <c r="B137" s="44"/>
      <c r="C137" s="12" t="s">
        <v>366</v>
      </c>
      <c r="D137" s="4" t="s">
        <v>18</v>
      </c>
      <c r="E137" s="5" t="s">
        <v>88</v>
      </c>
      <c r="F137" s="11" t="s">
        <v>386</v>
      </c>
      <c r="H137" s="13" t="s">
        <v>368</v>
      </c>
      <c r="I137" s="11" t="s">
        <v>369</v>
      </c>
      <c r="J137" s="11" t="s">
        <v>156</v>
      </c>
      <c r="K137" s="4">
        <v>3</v>
      </c>
      <c r="L137" s="6">
        <v>1800000</v>
      </c>
      <c r="M137" s="8">
        <v>5400000</v>
      </c>
    </row>
    <row r="138" spans="1:13" ht="45" x14ac:dyDescent="0.25">
      <c r="A138" s="3">
        <v>112</v>
      </c>
      <c r="B138" s="44"/>
      <c r="C138" s="12" t="s">
        <v>366</v>
      </c>
      <c r="D138" s="4" t="s">
        <v>18</v>
      </c>
      <c r="E138" s="5" t="s">
        <v>88</v>
      </c>
      <c r="F138" s="11" t="s">
        <v>387</v>
      </c>
      <c r="H138" s="13" t="s">
        <v>368</v>
      </c>
      <c r="I138" s="11" t="s">
        <v>369</v>
      </c>
      <c r="J138" s="11" t="s">
        <v>156</v>
      </c>
      <c r="K138" s="4">
        <v>3</v>
      </c>
      <c r="L138" s="6">
        <v>1800000</v>
      </c>
      <c r="M138" s="8">
        <v>5400000</v>
      </c>
    </row>
    <row r="139" spans="1:13" ht="30" x14ac:dyDescent="0.25">
      <c r="A139" s="3">
        <v>113</v>
      </c>
      <c r="B139" s="44"/>
      <c r="C139" s="4" t="s">
        <v>388</v>
      </c>
      <c r="D139" s="4" t="s">
        <v>18</v>
      </c>
      <c r="E139" s="5" t="s">
        <v>88</v>
      </c>
      <c r="F139" s="11" t="s">
        <v>389</v>
      </c>
      <c r="H139" s="11" t="s">
        <v>390</v>
      </c>
      <c r="I139" s="11" t="s">
        <v>54</v>
      </c>
      <c r="J139" s="11" t="s">
        <v>96</v>
      </c>
      <c r="K139" s="4">
        <v>30</v>
      </c>
      <c r="L139" s="6">
        <v>10850</v>
      </c>
      <c r="M139" s="8">
        <v>325500</v>
      </c>
    </row>
    <row r="140" spans="1:13" ht="30" x14ac:dyDescent="0.25">
      <c r="A140" s="3">
        <v>114</v>
      </c>
      <c r="B140" s="44"/>
      <c r="C140" s="4" t="s">
        <v>391</v>
      </c>
      <c r="D140" s="4" t="s">
        <v>18</v>
      </c>
      <c r="E140" s="5" t="s">
        <v>88</v>
      </c>
      <c r="F140" s="11" t="s">
        <v>392</v>
      </c>
      <c r="H140" s="11" t="s">
        <v>393</v>
      </c>
      <c r="I140" s="11" t="s">
        <v>394</v>
      </c>
      <c r="J140" s="11" t="s">
        <v>156</v>
      </c>
      <c r="K140" s="4">
        <v>191</v>
      </c>
      <c r="L140" s="6">
        <v>53600.01</v>
      </c>
      <c r="M140" s="8">
        <v>10237601.91</v>
      </c>
    </row>
    <row r="141" spans="1:13" ht="45" x14ac:dyDescent="0.25">
      <c r="A141" s="3">
        <v>115</v>
      </c>
      <c r="B141" s="44"/>
      <c r="C141" s="4" t="s">
        <v>395</v>
      </c>
      <c r="D141" s="4" t="s">
        <v>18</v>
      </c>
      <c r="E141" s="5" t="s">
        <v>88</v>
      </c>
      <c r="F141" s="11" t="s">
        <v>396</v>
      </c>
      <c r="H141" s="11" t="s">
        <v>397</v>
      </c>
      <c r="I141" s="11" t="s">
        <v>54</v>
      </c>
      <c r="J141" s="11" t="s">
        <v>96</v>
      </c>
      <c r="K141" s="4">
        <v>7</v>
      </c>
      <c r="L141" s="6">
        <v>14483000</v>
      </c>
      <c r="M141" s="8">
        <v>101381000</v>
      </c>
    </row>
    <row r="142" spans="1:13" ht="30" x14ac:dyDescent="0.25">
      <c r="A142" s="3">
        <v>116</v>
      </c>
      <c r="B142" s="44"/>
      <c r="C142" s="4" t="s">
        <v>398</v>
      </c>
      <c r="D142" s="4" t="s">
        <v>18</v>
      </c>
      <c r="E142" s="5" t="s">
        <v>88</v>
      </c>
      <c r="F142" s="11" t="s">
        <v>399</v>
      </c>
      <c r="H142" s="11" t="s">
        <v>400</v>
      </c>
      <c r="I142" s="11" t="s">
        <v>54</v>
      </c>
      <c r="J142" s="11" t="s">
        <v>96</v>
      </c>
      <c r="K142" s="4">
        <v>1</v>
      </c>
      <c r="L142" s="6">
        <v>946800</v>
      </c>
      <c r="M142" s="8">
        <v>946800</v>
      </c>
    </row>
    <row r="143" spans="1:13" ht="45" x14ac:dyDescent="0.25">
      <c r="A143" s="3">
        <v>117</v>
      </c>
      <c r="B143" s="44"/>
      <c r="C143" s="4" t="s">
        <v>401</v>
      </c>
      <c r="D143" s="4" t="s">
        <v>18</v>
      </c>
      <c r="E143" s="5" t="s">
        <v>88</v>
      </c>
      <c r="F143" s="11" t="s">
        <v>402</v>
      </c>
      <c r="H143" s="11" t="s">
        <v>253</v>
      </c>
      <c r="I143" s="11" t="s">
        <v>254</v>
      </c>
      <c r="J143" s="11" t="s">
        <v>255</v>
      </c>
      <c r="K143" s="4">
        <v>3215.44</v>
      </c>
      <c r="L143" s="6">
        <v>1555</v>
      </c>
      <c r="M143" s="8">
        <v>5000009.2</v>
      </c>
    </row>
    <row r="144" spans="1:13" ht="30" x14ac:dyDescent="0.25">
      <c r="A144" s="3">
        <v>118</v>
      </c>
      <c r="B144" s="44"/>
      <c r="C144" s="4" t="s">
        <v>403</v>
      </c>
      <c r="D144" s="4" t="s">
        <v>18</v>
      </c>
      <c r="E144" s="5" t="s">
        <v>88</v>
      </c>
      <c r="F144" s="11" t="s">
        <v>404</v>
      </c>
      <c r="H144" s="11" t="s">
        <v>405</v>
      </c>
      <c r="I144" s="11" t="s">
        <v>406</v>
      </c>
      <c r="J144" s="11" t="s">
        <v>96</v>
      </c>
      <c r="K144" s="4">
        <v>30</v>
      </c>
      <c r="L144" s="6">
        <v>15400</v>
      </c>
      <c r="M144" s="8">
        <v>462000</v>
      </c>
    </row>
    <row r="145" spans="1:13" ht="30" x14ac:dyDescent="0.25">
      <c r="A145" s="3">
        <v>119</v>
      </c>
      <c r="B145" s="44"/>
      <c r="C145" s="4" t="s">
        <v>407</v>
      </c>
      <c r="D145" s="4" t="s">
        <v>18</v>
      </c>
      <c r="E145" s="5" t="s">
        <v>88</v>
      </c>
      <c r="F145" s="11" t="s">
        <v>408</v>
      </c>
      <c r="H145" s="11" t="s">
        <v>409</v>
      </c>
      <c r="I145" s="11" t="s">
        <v>54</v>
      </c>
      <c r="J145" s="11" t="s">
        <v>96</v>
      </c>
      <c r="K145" s="4">
        <v>4</v>
      </c>
      <c r="L145" s="6">
        <v>2800000</v>
      </c>
      <c r="M145" s="8">
        <v>11200000</v>
      </c>
    </row>
    <row r="146" spans="1:13" ht="30" x14ac:dyDescent="0.25">
      <c r="A146" s="3">
        <v>120</v>
      </c>
      <c r="B146" s="44"/>
      <c r="C146" s="4" t="s">
        <v>410</v>
      </c>
      <c r="D146" s="4" t="s">
        <v>18</v>
      </c>
      <c r="E146" s="5" t="s">
        <v>88</v>
      </c>
      <c r="F146" s="11" t="s">
        <v>411</v>
      </c>
      <c r="H146" s="11" t="s">
        <v>412</v>
      </c>
      <c r="I146" s="11" t="s">
        <v>413</v>
      </c>
      <c r="J146" s="11" t="s">
        <v>96</v>
      </c>
      <c r="K146" s="4">
        <v>15</v>
      </c>
      <c r="L146" s="6">
        <v>122000</v>
      </c>
      <c r="M146" s="8">
        <v>1830000</v>
      </c>
    </row>
    <row r="147" spans="1:13" ht="30" x14ac:dyDescent="0.25">
      <c r="A147" s="3">
        <v>121</v>
      </c>
      <c r="B147" s="44"/>
      <c r="C147" s="4" t="s">
        <v>414</v>
      </c>
      <c r="D147" s="4" t="s">
        <v>18</v>
      </c>
      <c r="E147" s="5" t="s">
        <v>88</v>
      </c>
      <c r="F147" s="11" t="s">
        <v>415</v>
      </c>
      <c r="H147" s="11" t="s">
        <v>416</v>
      </c>
      <c r="I147" s="11" t="s">
        <v>417</v>
      </c>
      <c r="J147" s="11" t="s">
        <v>54</v>
      </c>
      <c r="K147" s="4">
        <v>24</v>
      </c>
      <c r="L147" s="6">
        <v>22995000</v>
      </c>
      <c r="M147" s="8">
        <v>551880000</v>
      </c>
    </row>
    <row r="148" spans="1:13" ht="30" x14ac:dyDescent="0.25">
      <c r="A148" s="3">
        <v>122</v>
      </c>
      <c r="B148" s="44"/>
      <c r="C148" s="4" t="s">
        <v>418</v>
      </c>
      <c r="D148" s="4" t="s">
        <v>18</v>
      </c>
      <c r="E148" s="5" t="s">
        <v>88</v>
      </c>
      <c r="F148" s="11" t="s">
        <v>419</v>
      </c>
      <c r="H148" s="11" t="s">
        <v>420</v>
      </c>
      <c r="I148" s="11" t="s">
        <v>421</v>
      </c>
      <c r="J148" s="11" t="s">
        <v>96</v>
      </c>
      <c r="K148" s="4">
        <v>1</v>
      </c>
      <c r="L148" s="6">
        <v>2000000</v>
      </c>
      <c r="M148" s="8">
        <v>2000000</v>
      </c>
    </row>
    <row r="149" spans="1:13" ht="30" x14ac:dyDescent="0.25">
      <c r="A149" s="3">
        <v>123</v>
      </c>
      <c r="B149" s="44"/>
      <c r="C149" s="4" t="s">
        <v>422</v>
      </c>
      <c r="D149" s="4" t="s">
        <v>18</v>
      </c>
      <c r="E149" s="5" t="s">
        <v>88</v>
      </c>
      <c r="F149" s="11" t="s">
        <v>423</v>
      </c>
      <c r="H149" s="11" t="s">
        <v>424</v>
      </c>
      <c r="I149" s="11" t="s">
        <v>425</v>
      </c>
      <c r="J149" s="11" t="s">
        <v>96</v>
      </c>
      <c r="K149" s="4">
        <v>40</v>
      </c>
      <c r="L149" s="6">
        <v>18000</v>
      </c>
      <c r="M149" s="8">
        <v>720000</v>
      </c>
    </row>
    <row r="150" spans="1:13" ht="30" x14ac:dyDescent="0.25">
      <c r="A150" s="3">
        <v>124</v>
      </c>
      <c r="B150" s="44"/>
      <c r="C150" s="4" t="s">
        <v>422</v>
      </c>
      <c r="D150" s="4" t="s">
        <v>18</v>
      </c>
      <c r="E150" s="5" t="s">
        <v>88</v>
      </c>
      <c r="F150" s="11" t="s">
        <v>426</v>
      </c>
      <c r="H150" s="11" t="s">
        <v>424</v>
      </c>
      <c r="I150" s="11" t="s">
        <v>425</v>
      </c>
      <c r="J150" s="11" t="s">
        <v>96</v>
      </c>
      <c r="K150" s="4">
        <v>20</v>
      </c>
      <c r="L150" s="6">
        <v>25000</v>
      </c>
      <c r="M150" s="8">
        <v>500000</v>
      </c>
    </row>
    <row r="151" spans="1:13" ht="45" x14ac:dyDescent="0.25">
      <c r="A151" s="3">
        <v>125</v>
      </c>
      <c r="B151" s="44"/>
      <c r="C151" s="4" t="s">
        <v>40</v>
      </c>
      <c r="D151" s="4" t="s">
        <v>18</v>
      </c>
      <c r="E151" s="5" t="s">
        <v>88</v>
      </c>
      <c r="F151" s="11" t="s">
        <v>427</v>
      </c>
      <c r="H151" s="11" t="s">
        <v>428</v>
      </c>
      <c r="I151" s="11" t="s">
        <v>429</v>
      </c>
      <c r="J151" s="11" t="s">
        <v>96</v>
      </c>
      <c r="K151" s="4">
        <v>100</v>
      </c>
      <c r="L151" s="6">
        <v>1550</v>
      </c>
      <c r="M151" s="8">
        <v>155000</v>
      </c>
    </row>
    <row r="152" spans="1:13" ht="30" x14ac:dyDescent="0.25">
      <c r="A152" s="3">
        <v>126</v>
      </c>
      <c r="B152" s="44"/>
      <c r="C152" s="4" t="s">
        <v>330</v>
      </c>
      <c r="D152" s="4" t="s">
        <v>18</v>
      </c>
      <c r="E152" s="5" t="s">
        <v>88</v>
      </c>
      <c r="F152" s="11" t="s">
        <v>430</v>
      </c>
      <c r="H152" s="11" t="s">
        <v>431</v>
      </c>
      <c r="I152" s="11" t="s">
        <v>54</v>
      </c>
      <c r="J152" s="11" t="s">
        <v>96</v>
      </c>
      <c r="K152" s="4">
        <v>165</v>
      </c>
      <c r="L152" s="6">
        <v>832000</v>
      </c>
      <c r="M152" s="8">
        <v>137280000</v>
      </c>
    </row>
    <row r="153" spans="1:13" ht="30" x14ac:dyDescent="0.25">
      <c r="A153" s="3">
        <v>127</v>
      </c>
      <c r="B153" s="44"/>
      <c r="C153" s="4" t="s">
        <v>432</v>
      </c>
      <c r="D153" s="4" t="s">
        <v>18</v>
      </c>
      <c r="E153" s="5" t="s">
        <v>88</v>
      </c>
      <c r="F153" s="11" t="s">
        <v>433</v>
      </c>
      <c r="H153" s="11" t="s">
        <v>431</v>
      </c>
      <c r="I153" s="11" t="s">
        <v>54</v>
      </c>
      <c r="J153" s="11" t="s">
        <v>96</v>
      </c>
      <c r="K153" s="4">
        <v>3</v>
      </c>
      <c r="L153" s="6">
        <v>41537900</v>
      </c>
      <c r="M153" s="8">
        <v>124613700</v>
      </c>
    </row>
    <row r="154" spans="1:13" ht="30" x14ac:dyDescent="0.25">
      <c r="A154" s="3">
        <v>128</v>
      </c>
      <c r="B154" s="44"/>
      <c r="C154" s="4" t="s">
        <v>432</v>
      </c>
      <c r="D154" s="4" t="s">
        <v>18</v>
      </c>
      <c r="E154" s="5" t="s">
        <v>88</v>
      </c>
      <c r="F154" s="11" t="s">
        <v>434</v>
      </c>
      <c r="H154" s="14" t="s">
        <v>431</v>
      </c>
      <c r="I154" s="11" t="s">
        <v>54</v>
      </c>
      <c r="J154" s="11" t="s">
        <v>96</v>
      </c>
      <c r="K154" s="4">
        <v>5</v>
      </c>
      <c r="L154" s="6">
        <v>41537900</v>
      </c>
      <c r="M154" s="8">
        <v>207689500</v>
      </c>
    </row>
    <row r="155" spans="1:13" ht="45" x14ac:dyDescent="0.25">
      <c r="A155" s="3">
        <v>129</v>
      </c>
      <c r="B155" s="44"/>
      <c r="C155" s="3" t="s">
        <v>435</v>
      </c>
      <c r="D155" s="15" t="s">
        <v>436</v>
      </c>
      <c r="E155" s="16" t="s">
        <v>437</v>
      </c>
      <c r="F155" s="11" t="s">
        <v>438</v>
      </c>
      <c r="H155" s="17" t="s">
        <v>439</v>
      </c>
      <c r="I155" s="11" t="s">
        <v>440</v>
      </c>
      <c r="J155" s="11" t="s">
        <v>96</v>
      </c>
      <c r="K155" s="18">
        <v>72</v>
      </c>
      <c r="L155" s="19">
        <v>640000</v>
      </c>
      <c r="M155" s="20">
        <f>+K155*L155</f>
        <v>46080000</v>
      </c>
    </row>
    <row r="156" spans="1:13" ht="45" x14ac:dyDescent="0.25">
      <c r="A156" s="3">
        <v>130</v>
      </c>
      <c r="B156" s="44"/>
      <c r="C156" s="3" t="s">
        <v>441</v>
      </c>
      <c r="D156" s="15" t="s">
        <v>436</v>
      </c>
      <c r="E156" s="16" t="s">
        <v>437</v>
      </c>
      <c r="F156" s="11" t="s">
        <v>438</v>
      </c>
      <c r="H156" s="17" t="s">
        <v>439</v>
      </c>
      <c r="I156" s="11" t="s">
        <v>440</v>
      </c>
      <c r="J156" s="11" t="s">
        <v>96</v>
      </c>
      <c r="K156" s="18">
        <v>177</v>
      </c>
      <c r="L156" s="19">
        <v>96000</v>
      </c>
      <c r="M156" s="20">
        <f t="shared" ref="M156:M162" si="2">+K156*L156</f>
        <v>16992000</v>
      </c>
    </row>
    <row r="157" spans="1:13" ht="45" x14ac:dyDescent="0.25">
      <c r="A157" s="3">
        <v>131</v>
      </c>
      <c r="B157" s="44"/>
      <c r="C157" s="3" t="s">
        <v>442</v>
      </c>
      <c r="D157" s="15" t="s">
        <v>436</v>
      </c>
      <c r="E157" s="16" t="s">
        <v>437</v>
      </c>
      <c r="F157" s="11" t="s">
        <v>438</v>
      </c>
      <c r="H157" s="17" t="s">
        <v>439</v>
      </c>
      <c r="I157" s="11" t="s">
        <v>440</v>
      </c>
      <c r="J157" s="11" t="s">
        <v>96</v>
      </c>
      <c r="K157" s="18">
        <v>67</v>
      </c>
      <c r="L157" s="19">
        <v>800000</v>
      </c>
      <c r="M157" s="20">
        <f t="shared" si="2"/>
        <v>53600000</v>
      </c>
    </row>
    <row r="158" spans="1:13" ht="60" x14ac:dyDescent="0.25">
      <c r="A158" s="3">
        <v>132</v>
      </c>
      <c r="B158" s="44"/>
      <c r="C158" s="3" t="s">
        <v>443</v>
      </c>
      <c r="D158" s="15" t="s">
        <v>436</v>
      </c>
      <c r="E158" s="16" t="s">
        <v>437</v>
      </c>
      <c r="F158" s="11" t="s">
        <v>444</v>
      </c>
      <c r="H158" s="17" t="s">
        <v>445</v>
      </c>
      <c r="I158" s="11" t="s">
        <v>446</v>
      </c>
      <c r="J158" s="11" t="s">
        <v>96</v>
      </c>
      <c r="K158" s="18">
        <v>24</v>
      </c>
      <c r="L158" s="19">
        <v>2880000</v>
      </c>
      <c r="M158" s="20">
        <f t="shared" si="2"/>
        <v>69120000</v>
      </c>
    </row>
    <row r="159" spans="1:13" ht="60" x14ac:dyDescent="0.25">
      <c r="A159" s="3">
        <v>133</v>
      </c>
      <c r="B159" s="44"/>
      <c r="C159" s="3" t="s">
        <v>447</v>
      </c>
      <c r="D159" s="15" t="s">
        <v>436</v>
      </c>
      <c r="E159" s="16" t="s">
        <v>437</v>
      </c>
      <c r="F159" s="11" t="s">
        <v>444</v>
      </c>
      <c r="H159" s="17" t="s">
        <v>445</v>
      </c>
      <c r="I159" s="11" t="s">
        <v>446</v>
      </c>
      <c r="J159" s="11" t="s">
        <v>96</v>
      </c>
      <c r="K159" s="18">
        <v>41</v>
      </c>
      <c r="L159" s="19">
        <v>7680000</v>
      </c>
      <c r="M159" s="20">
        <f t="shared" si="2"/>
        <v>314880000</v>
      </c>
    </row>
    <row r="160" spans="1:13" ht="60" x14ac:dyDescent="0.25">
      <c r="A160" s="3">
        <v>134</v>
      </c>
      <c r="B160" s="44"/>
      <c r="C160" s="3" t="s">
        <v>447</v>
      </c>
      <c r="D160" s="15" t="s">
        <v>436</v>
      </c>
      <c r="E160" s="16" t="s">
        <v>437</v>
      </c>
      <c r="F160" s="11" t="s">
        <v>444</v>
      </c>
      <c r="H160" s="17" t="s">
        <v>445</v>
      </c>
      <c r="I160" s="11" t="s">
        <v>446</v>
      </c>
      <c r="J160" s="11" t="s">
        <v>96</v>
      </c>
      <c r="K160" s="18">
        <v>62</v>
      </c>
      <c r="L160" s="19">
        <v>1536000</v>
      </c>
      <c r="M160" s="20">
        <f t="shared" si="2"/>
        <v>95232000</v>
      </c>
    </row>
    <row r="161" spans="1:13" ht="60" x14ac:dyDescent="0.25">
      <c r="A161" s="3">
        <v>135</v>
      </c>
      <c r="B161" s="44"/>
      <c r="C161" s="3" t="s">
        <v>448</v>
      </c>
      <c r="D161" s="15" t="s">
        <v>436</v>
      </c>
      <c r="E161" s="16" t="s">
        <v>437</v>
      </c>
      <c r="F161" s="11" t="s">
        <v>444</v>
      </c>
      <c r="H161" s="17" t="s">
        <v>445</v>
      </c>
      <c r="I161" s="11" t="s">
        <v>446</v>
      </c>
      <c r="J161" s="11" t="s">
        <v>96</v>
      </c>
      <c r="K161" s="18">
        <v>240</v>
      </c>
      <c r="L161" s="19">
        <v>2688000</v>
      </c>
      <c r="M161" s="20">
        <f t="shared" si="2"/>
        <v>645120000</v>
      </c>
    </row>
    <row r="162" spans="1:13" ht="60" x14ac:dyDescent="0.25">
      <c r="A162" s="3">
        <v>136</v>
      </c>
      <c r="B162" s="44"/>
      <c r="C162" s="3" t="s">
        <v>449</v>
      </c>
      <c r="D162" s="15" t="s">
        <v>436</v>
      </c>
      <c r="E162" s="16" t="s">
        <v>437</v>
      </c>
      <c r="F162" s="14" t="s">
        <v>444</v>
      </c>
      <c r="H162" s="17" t="s">
        <v>445</v>
      </c>
      <c r="I162" s="14" t="s">
        <v>446</v>
      </c>
      <c r="J162" s="11" t="s">
        <v>96</v>
      </c>
      <c r="K162" s="18">
        <v>32</v>
      </c>
      <c r="L162" s="19">
        <v>4992000</v>
      </c>
      <c r="M162" s="20">
        <f t="shared" si="2"/>
        <v>159744000</v>
      </c>
    </row>
    <row r="163" spans="1:13" ht="60" x14ac:dyDescent="0.25">
      <c r="A163" s="3">
        <v>137</v>
      </c>
      <c r="B163" s="44"/>
      <c r="C163" s="3" t="s">
        <v>450</v>
      </c>
      <c r="D163" s="15" t="s">
        <v>436</v>
      </c>
      <c r="E163" s="16" t="s">
        <v>437</v>
      </c>
      <c r="F163" s="21" t="s">
        <v>451</v>
      </c>
      <c r="H163" s="17" t="s">
        <v>452</v>
      </c>
      <c r="I163" s="22" t="s">
        <v>453</v>
      </c>
      <c r="J163" s="23" t="s">
        <v>96</v>
      </c>
      <c r="K163" s="18">
        <v>232</v>
      </c>
      <c r="L163" s="19">
        <v>162800</v>
      </c>
      <c r="M163" s="24">
        <f>+K163*L163</f>
        <v>37769600</v>
      </c>
    </row>
    <row r="164" spans="1:13" ht="30" x14ac:dyDescent="0.25">
      <c r="A164" s="3">
        <v>138</v>
      </c>
      <c r="B164" s="44"/>
      <c r="C164" s="3" t="s">
        <v>454</v>
      </c>
      <c r="D164" s="15" t="s">
        <v>436</v>
      </c>
      <c r="E164" s="16" t="s">
        <v>437</v>
      </c>
      <c r="F164" s="11" t="s">
        <v>455</v>
      </c>
      <c r="H164" s="17" t="s">
        <v>456</v>
      </c>
      <c r="I164" s="22" t="s">
        <v>457</v>
      </c>
      <c r="J164" s="23" t="s">
        <v>96</v>
      </c>
      <c r="K164" s="18">
        <v>240</v>
      </c>
      <c r="L164" s="19">
        <f>58520</f>
        <v>58520</v>
      </c>
      <c r="M164" s="24">
        <f t="shared" ref="M164:M174" si="3">+K164*L164</f>
        <v>14044800</v>
      </c>
    </row>
    <row r="165" spans="1:13" ht="30" x14ac:dyDescent="0.25">
      <c r="A165" s="3">
        <v>139</v>
      </c>
      <c r="B165" s="44"/>
      <c r="C165" s="3" t="s">
        <v>458</v>
      </c>
      <c r="D165" s="15" t="s">
        <v>436</v>
      </c>
      <c r="E165" s="16" t="s">
        <v>437</v>
      </c>
      <c r="F165" s="11" t="s">
        <v>455</v>
      </c>
      <c r="H165" s="17" t="s">
        <v>456</v>
      </c>
      <c r="I165" s="22" t="s">
        <v>457</v>
      </c>
      <c r="J165" s="23" t="s">
        <v>96</v>
      </c>
      <c r="K165" s="18">
        <v>24</v>
      </c>
      <c r="L165" s="19">
        <v>5320000</v>
      </c>
      <c r="M165" s="24">
        <f t="shared" si="3"/>
        <v>127680000</v>
      </c>
    </row>
    <row r="166" spans="1:13" ht="30" x14ac:dyDescent="0.25">
      <c r="A166" s="3">
        <v>140</v>
      </c>
      <c r="B166" s="44"/>
      <c r="C166" s="3" t="s">
        <v>459</v>
      </c>
      <c r="D166" s="15" t="s">
        <v>436</v>
      </c>
      <c r="E166" s="16" t="s">
        <v>437</v>
      </c>
      <c r="F166" s="11" t="s">
        <v>455</v>
      </c>
      <c r="H166" s="17" t="s">
        <v>456</v>
      </c>
      <c r="I166" s="22" t="s">
        <v>457</v>
      </c>
      <c r="J166" s="23" t="s">
        <v>96</v>
      </c>
      <c r="K166" s="18">
        <v>48</v>
      </c>
      <c r="L166" s="19">
        <v>12540000</v>
      </c>
      <c r="M166" s="24">
        <f t="shared" si="3"/>
        <v>601920000</v>
      </c>
    </row>
    <row r="167" spans="1:13" ht="30" x14ac:dyDescent="0.25">
      <c r="A167" s="3">
        <v>141</v>
      </c>
      <c r="B167" s="44"/>
      <c r="C167" s="3" t="s">
        <v>460</v>
      </c>
      <c r="D167" s="15" t="s">
        <v>436</v>
      </c>
      <c r="E167" s="16" t="s">
        <v>437</v>
      </c>
      <c r="F167" s="11" t="s">
        <v>455</v>
      </c>
      <c r="H167" s="17" t="s">
        <v>456</v>
      </c>
      <c r="I167" s="22" t="s">
        <v>457</v>
      </c>
      <c r="J167" s="23" t="s">
        <v>96</v>
      </c>
      <c r="K167" s="18">
        <v>70</v>
      </c>
      <c r="L167" s="19">
        <v>6080000</v>
      </c>
      <c r="M167" s="24">
        <f t="shared" si="3"/>
        <v>425600000</v>
      </c>
    </row>
    <row r="168" spans="1:13" ht="45" x14ac:dyDescent="0.25">
      <c r="A168" s="3">
        <v>142</v>
      </c>
      <c r="B168" s="44"/>
      <c r="C168" s="3" t="s">
        <v>461</v>
      </c>
      <c r="D168" s="15" t="s">
        <v>436</v>
      </c>
      <c r="E168" s="16" t="s">
        <v>437</v>
      </c>
      <c r="F168" s="11" t="s">
        <v>455</v>
      </c>
      <c r="H168" s="17" t="s">
        <v>456</v>
      </c>
      <c r="I168" s="22" t="s">
        <v>457</v>
      </c>
      <c r="J168" s="23" t="s">
        <v>96</v>
      </c>
      <c r="K168" s="18">
        <v>48</v>
      </c>
      <c r="L168" s="19">
        <v>532000</v>
      </c>
      <c r="M168" s="24">
        <f t="shared" si="3"/>
        <v>25536000</v>
      </c>
    </row>
    <row r="169" spans="1:13" ht="60" x14ac:dyDescent="0.25">
      <c r="A169" s="3">
        <v>143</v>
      </c>
      <c r="B169" s="44"/>
      <c r="C169" s="3" t="s">
        <v>462</v>
      </c>
      <c r="D169" s="15" t="s">
        <v>436</v>
      </c>
      <c r="E169" s="16" t="s">
        <v>437</v>
      </c>
      <c r="F169" s="11" t="s">
        <v>463</v>
      </c>
      <c r="H169" s="17" t="s">
        <v>452</v>
      </c>
      <c r="I169" s="11" t="s">
        <v>453</v>
      </c>
      <c r="J169" s="23" t="s">
        <v>96</v>
      </c>
      <c r="K169" s="18">
        <v>24</v>
      </c>
      <c r="L169" s="19">
        <v>2040000</v>
      </c>
      <c r="M169" s="24">
        <f t="shared" si="3"/>
        <v>48960000</v>
      </c>
    </row>
    <row r="170" spans="1:13" ht="60" x14ac:dyDescent="0.25">
      <c r="A170" s="3">
        <v>144</v>
      </c>
      <c r="B170" s="44"/>
      <c r="C170" s="3" t="s">
        <v>464</v>
      </c>
      <c r="D170" s="15" t="s">
        <v>436</v>
      </c>
      <c r="E170" s="16" t="s">
        <v>437</v>
      </c>
      <c r="F170" s="11" t="s">
        <v>465</v>
      </c>
      <c r="H170" s="17" t="s">
        <v>445</v>
      </c>
      <c r="I170" s="22" t="s">
        <v>446</v>
      </c>
      <c r="J170" s="23" t="s">
        <v>96</v>
      </c>
      <c r="K170" s="18">
        <v>75</v>
      </c>
      <c r="L170" s="19">
        <v>2520000</v>
      </c>
      <c r="M170" s="24">
        <f t="shared" si="3"/>
        <v>189000000</v>
      </c>
    </row>
    <row r="171" spans="1:13" ht="60" x14ac:dyDescent="0.25">
      <c r="A171" s="3">
        <v>145</v>
      </c>
      <c r="B171" s="44"/>
      <c r="C171" s="3" t="s">
        <v>466</v>
      </c>
      <c r="D171" s="15" t="s">
        <v>436</v>
      </c>
      <c r="E171" s="16" t="s">
        <v>437</v>
      </c>
      <c r="F171" s="11" t="s">
        <v>465</v>
      </c>
      <c r="H171" s="17" t="s">
        <v>445</v>
      </c>
      <c r="I171" s="22" t="s">
        <v>446</v>
      </c>
      <c r="J171" s="25" t="s">
        <v>96</v>
      </c>
      <c r="K171" s="18">
        <v>232</v>
      </c>
      <c r="L171" s="26">
        <v>3312000</v>
      </c>
      <c r="M171" s="27">
        <f t="shared" si="3"/>
        <v>768384000</v>
      </c>
    </row>
    <row r="172" spans="1:13" ht="90" x14ac:dyDescent="0.25">
      <c r="A172" s="3">
        <v>146</v>
      </c>
      <c r="B172" s="44"/>
      <c r="C172" s="3" t="s">
        <v>467</v>
      </c>
      <c r="D172" s="15" t="s">
        <v>436</v>
      </c>
      <c r="E172" s="16" t="s">
        <v>437</v>
      </c>
      <c r="F172" s="11">
        <v>232010081945579</v>
      </c>
      <c r="H172" s="28" t="s">
        <v>468</v>
      </c>
      <c r="I172" s="22" t="s">
        <v>469</v>
      </c>
      <c r="J172" s="22" t="s">
        <v>470</v>
      </c>
      <c r="K172" s="22">
        <v>8</v>
      </c>
      <c r="L172" s="29">
        <v>19699000</v>
      </c>
      <c r="M172" s="30">
        <f t="shared" si="3"/>
        <v>157592000</v>
      </c>
    </row>
    <row r="173" spans="1:13" ht="75" x14ac:dyDescent="0.25">
      <c r="A173" s="3">
        <v>147</v>
      </c>
      <c r="B173" s="44"/>
      <c r="C173" s="3" t="s">
        <v>471</v>
      </c>
      <c r="D173" s="15" t="s">
        <v>436</v>
      </c>
      <c r="E173" s="16" t="s">
        <v>437</v>
      </c>
      <c r="F173" s="11">
        <v>232010081946480</v>
      </c>
      <c r="H173" s="28" t="s">
        <v>472</v>
      </c>
      <c r="I173" s="22" t="s">
        <v>473</v>
      </c>
      <c r="J173" s="22" t="s">
        <v>470</v>
      </c>
      <c r="K173" s="22">
        <v>11</v>
      </c>
      <c r="L173" s="29">
        <v>8200000</v>
      </c>
      <c r="M173" s="30">
        <f t="shared" si="3"/>
        <v>90200000</v>
      </c>
    </row>
    <row r="174" spans="1:13" ht="60" x14ac:dyDescent="0.25">
      <c r="A174" s="3">
        <v>148</v>
      </c>
      <c r="B174" s="44"/>
      <c r="C174" s="3" t="s">
        <v>474</v>
      </c>
      <c r="D174" s="15" t="s">
        <v>436</v>
      </c>
      <c r="E174" s="16" t="s">
        <v>437</v>
      </c>
      <c r="F174" s="11">
        <v>232010081946466</v>
      </c>
      <c r="H174" s="28" t="s">
        <v>475</v>
      </c>
      <c r="I174" s="22" t="s">
        <v>476</v>
      </c>
      <c r="J174" s="21" t="s">
        <v>96</v>
      </c>
      <c r="K174" s="22">
        <v>10</v>
      </c>
      <c r="L174" s="29">
        <v>35000000</v>
      </c>
      <c r="M174" s="30">
        <f t="shared" si="3"/>
        <v>350000000</v>
      </c>
    </row>
    <row r="175" spans="1:13" ht="75" x14ac:dyDescent="0.25">
      <c r="A175" s="3">
        <v>149</v>
      </c>
      <c r="B175" s="44"/>
      <c r="C175" s="22" t="s">
        <v>477</v>
      </c>
      <c r="D175" s="15" t="s">
        <v>436</v>
      </c>
      <c r="E175" s="16" t="s">
        <v>437</v>
      </c>
      <c r="F175" s="11">
        <v>232010081945545</v>
      </c>
      <c r="H175" s="28" t="s">
        <v>472</v>
      </c>
      <c r="I175" s="22" t="s">
        <v>473</v>
      </c>
      <c r="J175" s="21" t="s">
        <v>96</v>
      </c>
      <c r="K175" s="22">
        <v>2</v>
      </c>
      <c r="L175" s="30">
        <v>320000000</v>
      </c>
      <c r="M175" s="30">
        <f>+K175*L175</f>
        <v>640000000</v>
      </c>
    </row>
    <row r="176" spans="1:13" ht="75" x14ac:dyDescent="0.25">
      <c r="A176" s="3">
        <v>150</v>
      </c>
      <c r="B176" s="45"/>
      <c r="C176" s="31" t="s">
        <v>477</v>
      </c>
      <c r="D176" s="15" t="s">
        <v>436</v>
      </c>
      <c r="E176" s="16" t="s">
        <v>437</v>
      </c>
      <c r="F176" s="11">
        <v>232010081945538</v>
      </c>
      <c r="H176" s="28" t="s">
        <v>472</v>
      </c>
      <c r="I176" s="22" t="s">
        <v>473</v>
      </c>
      <c r="J176" s="21" t="s">
        <v>96</v>
      </c>
      <c r="K176" s="22">
        <v>2</v>
      </c>
      <c r="L176" s="30">
        <v>320000000</v>
      </c>
      <c r="M176" s="30">
        <f>+K176*L176</f>
        <v>640000000</v>
      </c>
    </row>
    <row r="177" spans="1:13" ht="30" x14ac:dyDescent="0.25">
      <c r="A177" s="3">
        <f>SUM(A176+1)</f>
        <v>151</v>
      </c>
      <c r="B177" s="35" t="s">
        <v>478</v>
      </c>
      <c r="C177" s="3" t="s">
        <v>479</v>
      </c>
      <c r="D177" s="4" t="s">
        <v>18</v>
      </c>
      <c r="E177" s="16" t="s">
        <v>88</v>
      </c>
      <c r="F177" s="11" t="s">
        <v>480</v>
      </c>
      <c r="H177" s="11" t="s">
        <v>481</v>
      </c>
      <c r="I177" s="22" t="s">
        <v>482</v>
      </c>
      <c r="J177" s="21" t="s">
        <v>96</v>
      </c>
      <c r="K177" s="22">
        <v>24</v>
      </c>
      <c r="L177" s="30">
        <v>325200000</v>
      </c>
      <c r="M177" s="30">
        <v>166608000</v>
      </c>
    </row>
    <row r="178" spans="1:13" ht="30" x14ac:dyDescent="0.25">
      <c r="A178" s="3">
        <f>SUM(A177+1)</f>
        <v>152</v>
      </c>
      <c r="B178" s="36"/>
      <c r="C178" s="3" t="s">
        <v>305</v>
      </c>
      <c r="D178" s="4" t="s">
        <v>18</v>
      </c>
      <c r="E178" s="16" t="s">
        <v>152</v>
      </c>
      <c r="F178" s="11" t="s">
        <v>483</v>
      </c>
      <c r="H178" s="11" t="s">
        <v>164</v>
      </c>
      <c r="I178" s="22" t="s">
        <v>165</v>
      </c>
      <c r="J178" s="21" t="s">
        <v>96</v>
      </c>
      <c r="K178" s="22">
        <v>400</v>
      </c>
      <c r="L178" s="30">
        <v>9200000</v>
      </c>
      <c r="M178" s="30">
        <v>7200000</v>
      </c>
    </row>
    <row r="179" spans="1:13" ht="30" x14ac:dyDescent="0.25">
      <c r="A179" s="3">
        <f t="shared" ref="A179:A242" si="4">SUM(A178+1)</f>
        <v>153</v>
      </c>
      <c r="B179" s="36"/>
      <c r="C179" s="3" t="s">
        <v>484</v>
      </c>
      <c r="D179" s="4" t="s">
        <v>436</v>
      </c>
      <c r="E179" s="16" t="s">
        <v>152</v>
      </c>
      <c r="F179" s="11" t="s">
        <v>485</v>
      </c>
      <c r="H179" s="11" t="s">
        <v>486</v>
      </c>
      <c r="I179" s="22" t="s">
        <v>487</v>
      </c>
      <c r="J179" s="21" t="s">
        <v>96</v>
      </c>
      <c r="K179" s="22">
        <v>400</v>
      </c>
      <c r="L179" s="30">
        <v>3000000</v>
      </c>
      <c r="M179" s="30">
        <v>1800000</v>
      </c>
    </row>
    <row r="180" spans="1:13" ht="30" x14ac:dyDescent="0.25">
      <c r="A180" s="3">
        <f t="shared" si="4"/>
        <v>154</v>
      </c>
      <c r="B180" s="36"/>
      <c r="C180" s="3" t="s">
        <v>432</v>
      </c>
      <c r="D180" s="4" t="s">
        <v>18</v>
      </c>
      <c r="E180" s="16" t="s">
        <v>88</v>
      </c>
      <c r="F180" s="11" t="s">
        <v>488</v>
      </c>
      <c r="H180" s="11" t="s">
        <v>431</v>
      </c>
      <c r="I180" s="22" t="s">
        <v>54</v>
      </c>
      <c r="J180" s="21" t="s">
        <v>96</v>
      </c>
      <c r="K180" s="22">
        <v>4</v>
      </c>
      <c r="L180" s="30">
        <v>240000000</v>
      </c>
      <c r="M180" s="30">
        <v>166151600</v>
      </c>
    </row>
    <row r="181" spans="1:13" ht="45" x14ac:dyDescent="0.25">
      <c r="A181" s="3">
        <f t="shared" si="4"/>
        <v>155</v>
      </c>
      <c r="B181" s="36"/>
      <c r="C181" s="3" t="s">
        <v>489</v>
      </c>
      <c r="D181" s="4" t="s">
        <v>18</v>
      </c>
      <c r="E181" s="16" t="s">
        <v>152</v>
      </c>
      <c r="F181" s="11" t="s">
        <v>490</v>
      </c>
      <c r="H181" s="11" t="s">
        <v>491</v>
      </c>
      <c r="I181" s="22" t="s">
        <v>492</v>
      </c>
      <c r="J181" s="21" t="s">
        <v>156</v>
      </c>
      <c r="K181" s="22">
        <v>1</v>
      </c>
      <c r="L181" s="30">
        <v>15000000</v>
      </c>
      <c r="M181" s="30">
        <v>15000000</v>
      </c>
    </row>
    <row r="182" spans="1:13" ht="45" x14ac:dyDescent="0.25">
      <c r="A182" s="3">
        <f t="shared" si="4"/>
        <v>156</v>
      </c>
      <c r="B182" s="36"/>
      <c r="C182" s="3" t="s">
        <v>489</v>
      </c>
      <c r="D182" s="4" t="s">
        <v>18</v>
      </c>
      <c r="E182" s="16" t="s">
        <v>152</v>
      </c>
      <c r="F182" s="11" t="s">
        <v>493</v>
      </c>
      <c r="H182" s="11" t="s">
        <v>491</v>
      </c>
      <c r="I182" s="22" t="s">
        <v>492</v>
      </c>
      <c r="J182" s="21" t="s">
        <v>156</v>
      </c>
      <c r="K182" s="22">
        <v>1</v>
      </c>
      <c r="L182" s="30">
        <v>15000000</v>
      </c>
      <c r="M182" s="30">
        <v>15000000</v>
      </c>
    </row>
    <row r="183" spans="1:13" ht="30" x14ac:dyDescent="0.25">
      <c r="A183" s="3">
        <f t="shared" si="4"/>
        <v>157</v>
      </c>
      <c r="B183" s="36"/>
      <c r="C183" s="3" t="s">
        <v>494</v>
      </c>
      <c r="D183" s="4" t="s">
        <v>18</v>
      </c>
      <c r="E183" s="16" t="s">
        <v>88</v>
      </c>
      <c r="F183" s="11" t="s">
        <v>495</v>
      </c>
      <c r="H183" s="11" t="s">
        <v>496</v>
      </c>
      <c r="I183" s="22" t="s">
        <v>497</v>
      </c>
      <c r="J183" s="21" t="s">
        <v>96</v>
      </c>
      <c r="K183" s="22">
        <v>4</v>
      </c>
      <c r="L183" s="30">
        <v>1424000</v>
      </c>
      <c r="M183" s="30">
        <v>1139200.04</v>
      </c>
    </row>
    <row r="184" spans="1:13" ht="30" x14ac:dyDescent="0.25">
      <c r="A184" s="3">
        <f t="shared" si="4"/>
        <v>158</v>
      </c>
      <c r="B184" s="36"/>
      <c r="C184" s="3" t="s">
        <v>305</v>
      </c>
      <c r="D184" s="4" t="s">
        <v>18</v>
      </c>
      <c r="E184" s="16" t="s">
        <v>88</v>
      </c>
      <c r="F184" s="11" t="s">
        <v>498</v>
      </c>
      <c r="H184" s="11" t="s">
        <v>109</v>
      </c>
      <c r="I184" s="22" t="s">
        <v>110</v>
      </c>
      <c r="J184" s="21" t="s">
        <v>96</v>
      </c>
      <c r="K184" s="22">
        <v>500</v>
      </c>
      <c r="L184" s="30">
        <v>1500000</v>
      </c>
      <c r="M184" s="30">
        <v>952000</v>
      </c>
    </row>
    <row r="185" spans="1:13" ht="60" x14ac:dyDescent="0.25">
      <c r="A185" s="3">
        <f t="shared" si="4"/>
        <v>159</v>
      </c>
      <c r="B185" s="36"/>
      <c r="C185" s="3" t="s">
        <v>499</v>
      </c>
      <c r="D185" s="4" t="s">
        <v>18</v>
      </c>
      <c r="E185" s="16" t="s">
        <v>88</v>
      </c>
      <c r="F185" s="11" t="s">
        <v>500</v>
      </c>
      <c r="H185" s="11" t="s">
        <v>199</v>
      </c>
      <c r="I185" s="22" t="s">
        <v>200</v>
      </c>
      <c r="J185" s="21" t="s">
        <v>156</v>
      </c>
      <c r="K185" s="22">
        <v>39</v>
      </c>
      <c r="L185" s="30">
        <v>10810800</v>
      </c>
      <c r="M185" s="30">
        <v>10810800</v>
      </c>
    </row>
    <row r="186" spans="1:13" ht="45" x14ac:dyDescent="0.25">
      <c r="A186" s="3">
        <f t="shared" si="4"/>
        <v>160</v>
      </c>
      <c r="B186" s="36"/>
      <c r="C186" s="3" t="s">
        <v>494</v>
      </c>
      <c r="D186" s="4" t="s">
        <v>18</v>
      </c>
      <c r="E186" s="16" t="s">
        <v>152</v>
      </c>
      <c r="F186" s="11" t="s">
        <v>501</v>
      </c>
      <c r="H186" s="11" t="s">
        <v>502</v>
      </c>
      <c r="I186" s="22" t="s">
        <v>54</v>
      </c>
      <c r="J186" s="21" t="s">
        <v>96</v>
      </c>
      <c r="K186" s="22">
        <v>3</v>
      </c>
      <c r="L186" s="30">
        <v>4500000</v>
      </c>
      <c r="M186" s="30">
        <v>3150000</v>
      </c>
    </row>
    <row r="187" spans="1:13" ht="30" x14ac:dyDescent="0.25">
      <c r="A187" s="3">
        <f t="shared" si="4"/>
        <v>161</v>
      </c>
      <c r="B187" s="36"/>
      <c r="C187" s="3" t="s">
        <v>503</v>
      </c>
      <c r="D187" s="4" t="s">
        <v>18</v>
      </c>
      <c r="E187" s="16" t="s">
        <v>88</v>
      </c>
      <c r="F187" s="11" t="s">
        <v>504</v>
      </c>
      <c r="H187" s="11" t="s">
        <v>43</v>
      </c>
      <c r="I187" s="22" t="s">
        <v>44</v>
      </c>
      <c r="J187" s="21" t="s">
        <v>96</v>
      </c>
      <c r="K187" s="22">
        <v>10</v>
      </c>
      <c r="L187" s="30">
        <v>280000</v>
      </c>
      <c r="M187" s="30">
        <v>185000</v>
      </c>
    </row>
    <row r="188" spans="1:13" ht="30" x14ac:dyDescent="0.25">
      <c r="A188" s="3">
        <f t="shared" si="4"/>
        <v>162</v>
      </c>
      <c r="B188" s="36"/>
      <c r="C188" s="3" t="s">
        <v>505</v>
      </c>
      <c r="D188" s="4" t="s">
        <v>18</v>
      </c>
      <c r="E188" s="16" t="s">
        <v>88</v>
      </c>
      <c r="F188" s="11" t="s">
        <v>506</v>
      </c>
      <c r="H188" s="11" t="s">
        <v>507</v>
      </c>
      <c r="I188" s="22" t="s">
        <v>508</v>
      </c>
      <c r="J188" s="21" t="s">
        <v>96</v>
      </c>
      <c r="K188" s="22">
        <v>400</v>
      </c>
      <c r="L188" s="30">
        <v>1000000</v>
      </c>
      <c r="M188" s="30">
        <v>556000</v>
      </c>
    </row>
    <row r="189" spans="1:13" ht="30" x14ac:dyDescent="0.25">
      <c r="A189" s="3">
        <f t="shared" si="4"/>
        <v>163</v>
      </c>
      <c r="B189" s="36"/>
      <c r="C189" s="3" t="s">
        <v>509</v>
      </c>
      <c r="D189" s="4" t="s">
        <v>18</v>
      </c>
      <c r="E189" s="16" t="s">
        <v>88</v>
      </c>
      <c r="F189" s="11" t="s">
        <v>510</v>
      </c>
      <c r="H189" s="11" t="s">
        <v>47</v>
      </c>
      <c r="I189" s="22" t="s">
        <v>48</v>
      </c>
      <c r="J189" s="21" t="s">
        <v>96</v>
      </c>
      <c r="K189" s="22">
        <v>10</v>
      </c>
      <c r="L189" s="30">
        <v>150000</v>
      </c>
      <c r="M189" s="30">
        <v>79800</v>
      </c>
    </row>
    <row r="190" spans="1:13" ht="30" x14ac:dyDescent="0.25">
      <c r="A190" s="3">
        <f t="shared" si="4"/>
        <v>164</v>
      </c>
      <c r="B190" s="36"/>
      <c r="C190" s="3" t="s">
        <v>285</v>
      </c>
      <c r="D190" s="4" t="s">
        <v>18</v>
      </c>
      <c r="E190" s="16" t="s">
        <v>88</v>
      </c>
      <c r="F190" s="11" t="s">
        <v>511</v>
      </c>
      <c r="H190" s="11" t="s">
        <v>287</v>
      </c>
      <c r="I190" s="22" t="s">
        <v>288</v>
      </c>
      <c r="J190" s="21" t="s">
        <v>96</v>
      </c>
      <c r="K190" s="22">
        <v>20</v>
      </c>
      <c r="L190" s="30">
        <v>300000</v>
      </c>
      <c r="M190" s="30">
        <v>170000</v>
      </c>
    </row>
    <row r="191" spans="1:13" ht="45" x14ac:dyDescent="0.25">
      <c r="A191" s="3">
        <f t="shared" si="4"/>
        <v>165</v>
      </c>
      <c r="B191" s="36"/>
      <c r="C191" s="3" t="s">
        <v>512</v>
      </c>
      <c r="D191" s="4" t="s">
        <v>18</v>
      </c>
      <c r="E191" s="16" t="s">
        <v>88</v>
      </c>
      <c r="F191" s="11" t="s">
        <v>513</v>
      </c>
      <c r="H191" s="11" t="s">
        <v>514</v>
      </c>
      <c r="I191" s="22" t="s">
        <v>515</v>
      </c>
      <c r="J191" s="21" t="s">
        <v>96</v>
      </c>
      <c r="K191" s="22">
        <v>1</v>
      </c>
      <c r="L191" s="30">
        <v>2000000</v>
      </c>
      <c r="M191" s="30">
        <v>1147000</v>
      </c>
    </row>
    <row r="192" spans="1:13" ht="30" x14ac:dyDescent="0.25">
      <c r="A192" s="3">
        <f t="shared" si="4"/>
        <v>166</v>
      </c>
      <c r="B192" s="36"/>
      <c r="C192" s="3" t="s">
        <v>301</v>
      </c>
      <c r="D192" s="4" t="s">
        <v>436</v>
      </c>
      <c r="E192" s="16" t="s">
        <v>88</v>
      </c>
      <c r="F192" s="11" t="s">
        <v>516</v>
      </c>
      <c r="H192" s="11" t="s">
        <v>109</v>
      </c>
      <c r="I192" s="22" t="s">
        <v>110</v>
      </c>
      <c r="J192" s="21" t="s">
        <v>29</v>
      </c>
      <c r="K192" s="22">
        <v>86</v>
      </c>
      <c r="L192" s="30">
        <v>1376000</v>
      </c>
      <c r="M192" s="30">
        <v>1075000</v>
      </c>
    </row>
    <row r="193" spans="1:13" ht="45" x14ac:dyDescent="0.25">
      <c r="A193" s="3">
        <f t="shared" si="4"/>
        <v>167</v>
      </c>
      <c r="B193" s="36"/>
      <c r="C193" s="3" t="s">
        <v>517</v>
      </c>
      <c r="D193" s="4" t="s">
        <v>18</v>
      </c>
      <c r="E193" s="16" t="s">
        <v>88</v>
      </c>
      <c r="F193" s="11" t="s">
        <v>518</v>
      </c>
      <c r="H193" s="11" t="s">
        <v>519</v>
      </c>
      <c r="I193" s="22" t="s">
        <v>520</v>
      </c>
      <c r="J193" s="21" t="s">
        <v>521</v>
      </c>
      <c r="K193" s="22">
        <v>150</v>
      </c>
      <c r="L193" s="30">
        <v>1200000</v>
      </c>
      <c r="M193" s="30">
        <v>716550</v>
      </c>
    </row>
    <row r="194" spans="1:13" ht="30" x14ac:dyDescent="0.25">
      <c r="A194" s="3">
        <f t="shared" si="4"/>
        <v>168</v>
      </c>
      <c r="B194" s="36"/>
      <c r="C194" s="3" t="s">
        <v>522</v>
      </c>
      <c r="D194" s="4" t="s">
        <v>18</v>
      </c>
      <c r="E194" s="16" t="s">
        <v>88</v>
      </c>
      <c r="F194" s="11" t="s">
        <v>523</v>
      </c>
      <c r="H194" s="11" t="s">
        <v>524</v>
      </c>
      <c r="I194" s="22" t="s">
        <v>54</v>
      </c>
      <c r="J194" s="21" t="s">
        <v>96</v>
      </c>
      <c r="K194" s="22">
        <v>7</v>
      </c>
      <c r="L194" s="30">
        <v>7777777</v>
      </c>
      <c r="M194" s="30">
        <v>3430000</v>
      </c>
    </row>
    <row r="195" spans="1:13" ht="45" x14ac:dyDescent="0.25">
      <c r="A195" s="3">
        <f t="shared" si="4"/>
        <v>169</v>
      </c>
      <c r="B195" s="36"/>
      <c r="C195" s="3" t="s">
        <v>525</v>
      </c>
      <c r="D195" s="4" t="s">
        <v>18</v>
      </c>
      <c r="E195" s="16" t="s">
        <v>88</v>
      </c>
      <c r="F195" s="11" t="s">
        <v>526</v>
      </c>
      <c r="H195" s="11" t="s">
        <v>527</v>
      </c>
      <c r="I195" s="22" t="s">
        <v>528</v>
      </c>
      <c r="J195" s="21" t="s">
        <v>156</v>
      </c>
      <c r="K195" s="22">
        <v>1</v>
      </c>
      <c r="L195" s="30">
        <v>12505050</v>
      </c>
      <c r="M195" s="30">
        <v>7822000</v>
      </c>
    </row>
    <row r="196" spans="1:13" ht="30" x14ac:dyDescent="0.25">
      <c r="A196" s="3">
        <f t="shared" si="4"/>
        <v>170</v>
      </c>
      <c r="B196" s="36"/>
      <c r="C196" s="3" t="s">
        <v>529</v>
      </c>
      <c r="D196" s="4" t="s">
        <v>18</v>
      </c>
      <c r="E196" s="16" t="s">
        <v>88</v>
      </c>
      <c r="F196" s="11" t="s">
        <v>530</v>
      </c>
      <c r="H196" s="11" t="s">
        <v>531</v>
      </c>
      <c r="I196" s="22" t="s">
        <v>532</v>
      </c>
      <c r="J196" s="21" t="s">
        <v>96</v>
      </c>
      <c r="K196" s="22">
        <v>2</v>
      </c>
      <c r="L196" s="30">
        <v>360000</v>
      </c>
      <c r="M196" s="30">
        <v>250000</v>
      </c>
    </row>
    <row r="197" spans="1:13" ht="30" x14ac:dyDescent="0.25">
      <c r="A197" s="3">
        <f t="shared" si="4"/>
        <v>171</v>
      </c>
      <c r="B197" s="36"/>
      <c r="C197" s="3" t="s">
        <v>529</v>
      </c>
      <c r="D197" s="4" t="s">
        <v>18</v>
      </c>
      <c r="E197" s="16" t="s">
        <v>88</v>
      </c>
      <c r="F197" s="11" t="s">
        <v>533</v>
      </c>
      <c r="H197" s="11" t="s">
        <v>534</v>
      </c>
      <c r="I197" s="22" t="s">
        <v>535</v>
      </c>
      <c r="J197" s="21" t="s">
        <v>96</v>
      </c>
      <c r="K197" s="22">
        <v>2</v>
      </c>
      <c r="L197" s="30">
        <v>2400000</v>
      </c>
      <c r="M197" s="30">
        <v>1920000.02</v>
      </c>
    </row>
    <row r="198" spans="1:13" ht="45" x14ac:dyDescent="0.25">
      <c r="A198" s="3">
        <f t="shared" si="4"/>
        <v>172</v>
      </c>
      <c r="B198" s="36"/>
      <c r="C198" s="3" t="s">
        <v>366</v>
      </c>
      <c r="D198" s="4" t="s">
        <v>18</v>
      </c>
      <c r="E198" s="16" t="s">
        <v>88</v>
      </c>
      <c r="F198" s="11" t="s">
        <v>536</v>
      </c>
      <c r="H198" s="11" t="s">
        <v>368</v>
      </c>
      <c r="I198" s="22" t="s">
        <v>369</v>
      </c>
      <c r="J198" s="21" t="s">
        <v>156</v>
      </c>
      <c r="K198" s="22">
        <v>4</v>
      </c>
      <c r="L198" s="30">
        <v>15000000</v>
      </c>
      <c r="M198" s="30">
        <v>4320000</v>
      </c>
    </row>
    <row r="199" spans="1:13" ht="45" x14ac:dyDescent="0.25">
      <c r="A199" s="3">
        <f t="shared" si="4"/>
        <v>173</v>
      </c>
      <c r="B199" s="36"/>
      <c r="C199" s="3" t="s">
        <v>366</v>
      </c>
      <c r="D199" s="4" t="s">
        <v>18</v>
      </c>
      <c r="E199" s="16" t="s">
        <v>88</v>
      </c>
      <c r="F199" s="11" t="s">
        <v>537</v>
      </c>
      <c r="H199" s="11" t="s">
        <v>368</v>
      </c>
      <c r="I199" s="22" t="s">
        <v>369</v>
      </c>
      <c r="J199" s="21" t="s">
        <v>156</v>
      </c>
      <c r="K199" s="22">
        <v>4</v>
      </c>
      <c r="L199" s="30">
        <v>15000000</v>
      </c>
      <c r="M199" s="30">
        <v>6600000</v>
      </c>
    </row>
    <row r="200" spans="1:13" ht="45" x14ac:dyDescent="0.25">
      <c r="A200" s="3">
        <f t="shared" si="4"/>
        <v>174</v>
      </c>
      <c r="B200" s="36"/>
      <c r="C200" s="3" t="s">
        <v>366</v>
      </c>
      <c r="D200" s="4" t="s">
        <v>18</v>
      </c>
      <c r="E200" s="16" t="s">
        <v>88</v>
      </c>
      <c r="F200" s="11" t="s">
        <v>538</v>
      </c>
      <c r="H200" s="11" t="s">
        <v>368</v>
      </c>
      <c r="I200" s="22" t="s">
        <v>369</v>
      </c>
      <c r="J200" s="21" t="s">
        <v>156</v>
      </c>
      <c r="K200" s="22">
        <v>4</v>
      </c>
      <c r="L200" s="30">
        <v>15000000</v>
      </c>
      <c r="M200" s="30">
        <v>6600000</v>
      </c>
    </row>
    <row r="201" spans="1:13" ht="45" x14ac:dyDescent="0.25">
      <c r="A201" s="3">
        <f t="shared" si="4"/>
        <v>175</v>
      </c>
      <c r="B201" s="36"/>
      <c r="C201" s="3" t="s">
        <v>366</v>
      </c>
      <c r="D201" s="4" t="s">
        <v>18</v>
      </c>
      <c r="E201" s="16" t="s">
        <v>88</v>
      </c>
      <c r="F201" s="11" t="s">
        <v>539</v>
      </c>
      <c r="H201" s="11" t="s">
        <v>368</v>
      </c>
      <c r="I201" s="22" t="s">
        <v>369</v>
      </c>
      <c r="J201" s="21" t="s">
        <v>156</v>
      </c>
      <c r="K201" s="22">
        <v>4</v>
      </c>
      <c r="L201" s="30">
        <v>14900000</v>
      </c>
      <c r="M201" s="30">
        <v>6600000</v>
      </c>
    </row>
    <row r="202" spans="1:13" ht="30" x14ac:dyDescent="0.25">
      <c r="A202" s="3">
        <f t="shared" si="4"/>
        <v>176</v>
      </c>
      <c r="B202" s="36"/>
      <c r="C202" s="3" t="s">
        <v>540</v>
      </c>
      <c r="D202" s="4" t="s">
        <v>18</v>
      </c>
      <c r="E202" s="16" t="s">
        <v>88</v>
      </c>
      <c r="F202" s="11" t="s">
        <v>541</v>
      </c>
      <c r="H202" s="11" t="s">
        <v>542</v>
      </c>
      <c r="I202" s="22" t="s">
        <v>543</v>
      </c>
      <c r="J202" s="21" t="s">
        <v>96</v>
      </c>
      <c r="K202" s="22">
        <v>20</v>
      </c>
      <c r="L202" s="30">
        <v>4000000</v>
      </c>
      <c r="M202" s="30">
        <v>1566800</v>
      </c>
    </row>
    <row r="203" spans="1:13" ht="45" x14ac:dyDescent="0.25">
      <c r="A203" s="3">
        <f t="shared" si="4"/>
        <v>177</v>
      </c>
      <c r="B203" s="36"/>
      <c r="C203" s="3" t="s">
        <v>34</v>
      </c>
      <c r="D203" s="4" t="s">
        <v>18</v>
      </c>
      <c r="E203" s="16" t="s">
        <v>152</v>
      </c>
      <c r="F203" s="11" t="s">
        <v>544</v>
      </c>
      <c r="H203" s="11" t="s">
        <v>545</v>
      </c>
      <c r="I203" s="22" t="s">
        <v>546</v>
      </c>
      <c r="J203" s="21" t="s">
        <v>96</v>
      </c>
      <c r="K203" s="22">
        <v>100</v>
      </c>
      <c r="L203" s="30">
        <v>1596000</v>
      </c>
      <c r="M203" s="30">
        <v>1000000</v>
      </c>
    </row>
    <row r="204" spans="1:13" ht="45" x14ac:dyDescent="0.25">
      <c r="A204" s="3">
        <f t="shared" si="4"/>
        <v>178</v>
      </c>
      <c r="B204" s="36"/>
      <c r="C204" s="3" t="s">
        <v>59</v>
      </c>
      <c r="D204" s="4" t="s">
        <v>436</v>
      </c>
      <c r="E204" s="16" t="s">
        <v>88</v>
      </c>
      <c r="F204" s="11" t="s">
        <v>547</v>
      </c>
      <c r="H204" s="11" t="s">
        <v>548</v>
      </c>
      <c r="I204" s="22" t="s">
        <v>549</v>
      </c>
      <c r="J204" s="21" t="s">
        <v>96</v>
      </c>
      <c r="K204" s="22">
        <v>50</v>
      </c>
      <c r="L204" s="30">
        <v>600000</v>
      </c>
      <c r="M204" s="30">
        <v>439950</v>
      </c>
    </row>
    <row r="205" spans="1:13" ht="45" x14ac:dyDescent="0.25">
      <c r="A205" s="3">
        <f t="shared" si="4"/>
        <v>179</v>
      </c>
      <c r="B205" s="36"/>
      <c r="C205" s="3" t="s">
        <v>550</v>
      </c>
      <c r="D205" s="4" t="s">
        <v>18</v>
      </c>
      <c r="E205" s="16" t="s">
        <v>88</v>
      </c>
      <c r="F205" s="11" t="s">
        <v>551</v>
      </c>
      <c r="H205" s="11" t="s">
        <v>519</v>
      </c>
      <c r="I205" s="22" t="s">
        <v>520</v>
      </c>
      <c r="J205" s="21" t="s">
        <v>521</v>
      </c>
      <c r="K205" s="22">
        <v>30</v>
      </c>
      <c r="L205" s="30">
        <v>441000</v>
      </c>
      <c r="M205" s="30">
        <v>353310</v>
      </c>
    </row>
    <row r="206" spans="1:13" ht="45" x14ac:dyDescent="0.25">
      <c r="A206" s="3">
        <f t="shared" si="4"/>
        <v>180</v>
      </c>
      <c r="B206" s="36"/>
      <c r="C206" s="3" t="s">
        <v>525</v>
      </c>
      <c r="D206" s="4" t="s">
        <v>18</v>
      </c>
      <c r="E206" s="16" t="s">
        <v>88</v>
      </c>
      <c r="F206" s="11" t="s">
        <v>552</v>
      </c>
      <c r="H206" s="11" t="s">
        <v>527</v>
      </c>
      <c r="I206" s="22" t="s">
        <v>528</v>
      </c>
      <c r="J206" s="21" t="s">
        <v>156</v>
      </c>
      <c r="K206" s="22">
        <v>1</v>
      </c>
      <c r="L206" s="30">
        <v>13909090</v>
      </c>
      <c r="M206" s="30">
        <v>9434000</v>
      </c>
    </row>
    <row r="207" spans="1:13" ht="45" x14ac:dyDescent="0.25">
      <c r="A207" s="3">
        <f t="shared" si="4"/>
        <v>181</v>
      </c>
      <c r="B207" s="36"/>
      <c r="C207" s="3" t="s">
        <v>553</v>
      </c>
      <c r="D207" s="4" t="s">
        <v>18</v>
      </c>
      <c r="E207" s="16" t="s">
        <v>88</v>
      </c>
      <c r="F207" s="11" t="s">
        <v>554</v>
      </c>
      <c r="H207" s="11" t="s">
        <v>555</v>
      </c>
      <c r="I207" s="22" t="s">
        <v>54</v>
      </c>
      <c r="J207" s="21" t="s">
        <v>96</v>
      </c>
      <c r="K207" s="22">
        <v>100</v>
      </c>
      <c r="L207" s="30">
        <v>3500000</v>
      </c>
      <c r="M207" s="30">
        <v>1234100</v>
      </c>
    </row>
    <row r="208" spans="1:13" ht="30" x14ac:dyDescent="0.25">
      <c r="A208" s="3">
        <f t="shared" si="4"/>
        <v>182</v>
      </c>
      <c r="B208" s="36"/>
      <c r="C208" s="3" t="s">
        <v>422</v>
      </c>
      <c r="D208" s="4" t="s">
        <v>18</v>
      </c>
      <c r="E208" s="16" t="s">
        <v>88</v>
      </c>
      <c r="F208" s="11" t="s">
        <v>556</v>
      </c>
      <c r="H208" s="11" t="s">
        <v>557</v>
      </c>
      <c r="I208" s="22" t="s">
        <v>558</v>
      </c>
      <c r="J208" s="21" t="s">
        <v>96</v>
      </c>
      <c r="K208" s="22">
        <v>80</v>
      </c>
      <c r="L208" s="30">
        <v>2000000</v>
      </c>
      <c r="M208" s="30">
        <v>995760</v>
      </c>
    </row>
    <row r="209" spans="1:13" ht="30" x14ac:dyDescent="0.25">
      <c r="A209" s="3">
        <f t="shared" si="4"/>
        <v>183</v>
      </c>
      <c r="B209" s="36"/>
      <c r="C209" s="3" t="s">
        <v>559</v>
      </c>
      <c r="D209" s="4" t="s">
        <v>18</v>
      </c>
      <c r="E209" s="16" t="s">
        <v>88</v>
      </c>
      <c r="F209" s="11" t="s">
        <v>560</v>
      </c>
      <c r="H209" s="11" t="s">
        <v>314</v>
      </c>
      <c r="I209" s="22" t="s">
        <v>315</v>
      </c>
      <c r="J209" s="21" t="s">
        <v>96</v>
      </c>
      <c r="K209" s="22">
        <v>10</v>
      </c>
      <c r="L209" s="30">
        <v>400000</v>
      </c>
      <c r="M209" s="30">
        <v>259990</v>
      </c>
    </row>
    <row r="210" spans="1:13" ht="30" x14ac:dyDescent="0.25">
      <c r="A210" s="3">
        <f t="shared" si="4"/>
        <v>184</v>
      </c>
      <c r="B210" s="36"/>
      <c r="C210" s="3" t="s">
        <v>561</v>
      </c>
      <c r="D210" s="4" t="s">
        <v>18</v>
      </c>
      <c r="E210" s="16" t="s">
        <v>88</v>
      </c>
      <c r="F210" s="11" t="s">
        <v>562</v>
      </c>
      <c r="H210" s="11" t="s">
        <v>563</v>
      </c>
      <c r="I210" s="22" t="s">
        <v>564</v>
      </c>
      <c r="J210" s="21" t="s">
        <v>96</v>
      </c>
      <c r="K210" s="22">
        <v>10</v>
      </c>
      <c r="L210" s="30">
        <v>5200000</v>
      </c>
      <c r="M210" s="30">
        <v>1688000</v>
      </c>
    </row>
    <row r="211" spans="1:13" ht="45" x14ac:dyDescent="0.25">
      <c r="A211" s="3">
        <f t="shared" si="4"/>
        <v>185</v>
      </c>
      <c r="B211" s="36"/>
      <c r="C211" s="3" t="s">
        <v>565</v>
      </c>
      <c r="D211" s="4" t="s">
        <v>18</v>
      </c>
      <c r="E211" s="16" t="s">
        <v>88</v>
      </c>
      <c r="F211" s="11" t="s">
        <v>566</v>
      </c>
      <c r="H211" s="11" t="s">
        <v>548</v>
      </c>
      <c r="I211" s="22" t="s">
        <v>549</v>
      </c>
      <c r="J211" s="21" t="s">
        <v>78</v>
      </c>
      <c r="K211" s="22">
        <v>30</v>
      </c>
      <c r="L211" s="30">
        <v>600000</v>
      </c>
      <c r="M211" s="30">
        <v>189660</v>
      </c>
    </row>
    <row r="212" spans="1:13" ht="30" x14ac:dyDescent="0.25">
      <c r="A212" s="3">
        <f t="shared" si="4"/>
        <v>186</v>
      </c>
      <c r="B212" s="36"/>
      <c r="C212" s="3" t="s">
        <v>81</v>
      </c>
      <c r="D212" s="4" t="s">
        <v>18</v>
      </c>
      <c r="E212" s="16" t="s">
        <v>152</v>
      </c>
      <c r="F212" s="11" t="s">
        <v>567</v>
      </c>
      <c r="H212" s="11" t="s">
        <v>109</v>
      </c>
      <c r="I212" s="22" t="s">
        <v>110</v>
      </c>
      <c r="J212" s="21" t="s">
        <v>96</v>
      </c>
      <c r="K212" s="22">
        <v>100</v>
      </c>
      <c r="L212" s="30">
        <v>6900000</v>
      </c>
      <c r="M212" s="30">
        <v>5800000</v>
      </c>
    </row>
    <row r="213" spans="1:13" ht="30" x14ac:dyDescent="0.25">
      <c r="A213" s="3">
        <f t="shared" si="4"/>
        <v>187</v>
      </c>
      <c r="B213" s="36"/>
      <c r="C213" s="3" t="s">
        <v>568</v>
      </c>
      <c r="D213" s="4" t="s">
        <v>18</v>
      </c>
      <c r="E213" s="16" t="s">
        <v>88</v>
      </c>
      <c r="F213" s="11" t="s">
        <v>569</v>
      </c>
      <c r="H213" s="11" t="s">
        <v>570</v>
      </c>
      <c r="I213" s="22" t="s">
        <v>571</v>
      </c>
      <c r="J213" s="21" t="s">
        <v>156</v>
      </c>
      <c r="K213" s="22">
        <v>1</v>
      </c>
      <c r="L213" s="30">
        <v>200000</v>
      </c>
      <c r="M213" s="30">
        <v>200000</v>
      </c>
    </row>
    <row r="214" spans="1:13" ht="30" x14ac:dyDescent="0.25">
      <c r="A214" s="3">
        <f t="shared" si="4"/>
        <v>188</v>
      </c>
      <c r="B214" s="36"/>
      <c r="C214" s="3" t="s">
        <v>572</v>
      </c>
      <c r="D214" s="4" t="s">
        <v>18</v>
      </c>
      <c r="E214" s="16" t="s">
        <v>88</v>
      </c>
      <c r="F214" s="11" t="s">
        <v>573</v>
      </c>
      <c r="H214" s="11" t="s">
        <v>574</v>
      </c>
      <c r="I214" s="22" t="s">
        <v>575</v>
      </c>
      <c r="J214" s="21" t="s">
        <v>96</v>
      </c>
      <c r="K214" s="22">
        <v>30</v>
      </c>
      <c r="L214" s="30">
        <v>4500000</v>
      </c>
      <c r="M214" s="30">
        <v>1560000</v>
      </c>
    </row>
    <row r="215" spans="1:13" ht="30" x14ac:dyDescent="0.25">
      <c r="A215" s="3">
        <f t="shared" si="4"/>
        <v>189</v>
      </c>
      <c r="B215" s="36"/>
      <c r="C215" s="3" t="s">
        <v>576</v>
      </c>
      <c r="D215" s="4" t="s">
        <v>18</v>
      </c>
      <c r="E215" s="16" t="s">
        <v>88</v>
      </c>
      <c r="F215" s="11" t="s">
        <v>577</v>
      </c>
      <c r="H215" s="11" t="s">
        <v>578</v>
      </c>
      <c r="I215" s="22" t="s">
        <v>579</v>
      </c>
      <c r="J215" s="21" t="s">
        <v>96</v>
      </c>
      <c r="K215" s="22">
        <v>100</v>
      </c>
      <c r="L215" s="30">
        <v>3500000</v>
      </c>
      <c r="M215" s="30">
        <v>1850000</v>
      </c>
    </row>
    <row r="216" spans="1:13" ht="45" x14ac:dyDescent="0.25">
      <c r="A216" s="3">
        <f t="shared" si="4"/>
        <v>190</v>
      </c>
      <c r="B216" s="36"/>
      <c r="C216" s="3" t="s">
        <v>401</v>
      </c>
      <c r="D216" s="4" t="s">
        <v>18</v>
      </c>
      <c r="E216" s="16" t="s">
        <v>88</v>
      </c>
      <c r="F216" s="11" t="s">
        <v>580</v>
      </c>
      <c r="H216" s="11" t="s">
        <v>253</v>
      </c>
      <c r="I216" s="22" t="s">
        <v>254</v>
      </c>
      <c r="J216" s="21" t="s">
        <v>255</v>
      </c>
      <c r="K216" s="22">
        <v>3429</v>
      </c>
      <c r="L216" s="30">
        <v>7999857</v>
      </c>
      <c r="M216" s="30">
        <v>7989570</v>
      </c>
    </row>
    <row r="217" spans="1:13" ht="30" x14ac:dyDescent="0.25">
      <c r="A217" s="3">
        <f t="shared" si="4"/>
        <v>191</v>
      </c>
      <c r="B217" s="36"/>
      <c r="C217" s="3" t="s">
        <v>312</v>
      </c>
      <c r="D217" s="4" t="s">
        <v>436</v>
      </c>
      <c r="E217" s="16" t="s">
        <v>88</v>
      </c>
      <c r="F217" s="11" t="s">
        <v>581</v>
      </c>
      <c r="H217" s="11" t="s">
        <v>582</v>
      </c>
      <c r="I217" s="22" t="s">
        <v>583</v>
      </c>
      <c r="J217" s="21" t="s">
        <v>29</v>
      </c>
      <c r="K217" s="22">
        <v>30</v>
      </c>
      <c r="L217" s="30">
        <v>510000</v>
      </c>
      <c r="M217" s="30">
        <v>352200</v>
      </c>
    </row>
    <row r="218" spans="1:13" ht="30" x14ac:dyDescent="0.25">
      <c r="A218" s="3">
        <f t="shared" si="4"/>
        <v>192</v>
      </c>
      <c r="B218" s="36"/>
      <c r="C218" s="3" t="s">
        <v>584</v>
      </c>
      <c r="D218" s="4" t="s">
        <v>18</v>
      </c>
      <c r="E218" s="16" t="s">
        <v>152</v>
      </c>
      <c r="F218" s="11">
        <v>231110082241996</v>
      </c>
      <c r="H218" s="11" t="s">
        <v>109</v>
      </c>
      <c r="I218" s="22" t="s">
        <v>110</v>
      </c>
      <c r="J218" s="21" t="s">
        <v>29</v>
      </c>
      <c r="K218" s="22">
        <v>300</v>
      </c>
      <c r="L218" s="30">
        <v>2370000</v>
      </c>
      <c r="M218" s="30">
        <v>2340000</v>
      </c>
    </row>
    <row r="219" spans="1:13" ht="30" x14ac:dyDescent="0.25">
      <c r="A219" s="3">
        <f t="shared" si="4"/>
        <v>193</v>
      </c>
      <c r="B219" s="36"/>
      <c r="C219" s="3" t="s">
        <v>584</v>
      </c>
      <c r="D219" s="4" t="s">
        <v>18</v>
      </c>
      <c r="E219" s="16" t="s">
        <v>88</v>
      </c>
      <c r="F219" s="11" t="s">
        <v>585</v>
      </c>
      <c r="H219" s="11" t="s">
        <v>586</v>
      </c>
      <c r="I219" s="22" t="s">
        <v>587</v>
      </c>
      <c r="J219" s="21" t="s">
        <v>29</v>
      </c>
      <c r="K219" s="22">
        <v>400</v>
      </c>
      <c r="L219" s="30">
        <v>5000000</v>
      </c>
      <c r="M219" s="30">
        <v>4300000</v>
      </c>
    </row>
    <row r="220" spans="1:13" ht="30" x14ac:dyDescent="0.25">
      <c r="A220" s="3">
        <f t="shared" si="4"/>
        <v>194</v>
      </c>
      <c r="B220" s="36"/>
      <c r="C220" s="3" t="s">
        <v>588</v>
      </c>
      <c r="D220" s="4" t="s">
        <v>18</v>
      </c>
      <c r="E220" s="16" t="s">
        <v>88</v>
      </c>
      <c r="F220" s="11" t="s">
        <v>589</v>
      </c>
      <c r="H220" s="11" t="s">
        <v>563</v>
      </c>
      <c r="I220" s="22" t="s">
        <v>564</v>
      </c>
      <c r="J220" s="21" t="s">
        <v>96</v>
      </c>
      <c r="K220" s="22">
        <v>20</v>
      </c>
      <c r="L220" s="30">
        <v>1700000</v>
      </c>
      <c r="M220" s="30">
        <v>672000</v>
      </c>
    </row>
    <row r="221" spans="1:13" ht="30" x14ac:dyDescent="0.25">
      <c r="A221" s="3">
        <f t="shared" si="4"/>
        <v>195</v>
      </c>
      <c r="B221" s="36"/>
      <c r="C221" s="3" t="s">
        <v>590</v>
      </c>
      <c r="D221" s="4" t="s">
        <v>18</v>
      </c>
      <c r="E221" s="16" t="s">
        <v>88</v>
      </c>
      <c r="F221" s="11" t="s">
        <v>591</v>
      </c>
      <c r="H221" s="11" t="s">
        <v>592</v>
      </c>
      <c r="I221" s="22" t="s">
        <v>593</v>
      </c>
      <c r="J221" s="21" t="s">
        <v>156</v>
      </c>
      <c r="K221" s="22">
        <v>1</v>
      </c>
      <c r="L221" s="30">
        <v>2055400</v>
      </c>
      <c r="M221" s="30">
        <v>2050000</v>
      </c>
    </row>
    <row r="222" spans="1:13" ht="30" x14ac:dyDescent="0.25">
      <c r="A222" s="3">
        <f t="shared" si="4"/>
        <v>196</v>
      </c>
      <c r="B222" s="36"/>
      <c r="C222" s="3" t="s">
        <v>45</v>
      </c>
      <c r="D222" s="4" t="s">
        <v>18</v>
      </c>
      <c r="E222" s="16" t="s">
        <v>88</v>
      </c>
      <c r="F222" s="11" t="s">
        <v>594</v>
      </c>
      <c r="H222" s="11" t="s">
        <v>47</v>
      </c>
      <c r="I222" s="22" t="s">
        <v>48</v>
      </c>
      <c r="J222" s="21" t="s">
        <v>96</v>
      </c>
      <c r="K222" s="22">
        <v>20</v>
      </c>
      <c r="L222" s="30">
        <v>402300</v>
      </c>
      <c r="M222" s="30">
        <v>285040</v>
      </c>
    </row>
    <row r="223" spans="1:13" ht="30" x14ac:dyDescent="0.25">
      <c r="A223" s="3">
        <f t="shared" si="4"/>
        <v>197</v>
      </c>
      <c r="B223" s="36"/>
      <c r="C223" s="3" t="s">
        <v>595</v>
      </c>
      <c r="D223" s="4" t="s">
        <v>18</v>
      </c>
      <c r="E223" s="16" t="s">
        <v>88</v>
      </c>
      <c r="F223" s="11" t="s">
        <v>596</v>
      </c>
      <c r="H223" s="11" t="s">
        <v>109</v>
      </c>
      <c r="I223" s="22" t="s">
        <v>110</v>
      </c>
      <c r="J223" s="21" t="s">
        <v>96</v>
      </c>
      <c r="K223" s="22">
        <v>200</v>
      </c>
      <c r="L223" s="30">
        <v>3200000</v>
      </c>
      <c r="M223" s="30">
        <v>1792000</v>
      </c>
    </row>
    <row r="224" spans="1:13" ht="30" x14ac:dyDescent="0.25">
      <c r="A224" s="3">
        <f t="shared" si="4"/>
        <v>198</v>
      </c>
      <c r="B224" s="36"/>
      <c r="C224" s="3" t="s">
        <v>595</v>
      </c>
      <c r="D224" s="4" t="s">
        <v>18</v>
      </c>
      <c r="E224" s="16" t="s">
        <v>152</v>
      </c>
      <c r="F224" s="11" t="s">
        <v>597</v>
      </c>
      <c r="H224" s="11" t="s">
        <v>109</v>
      </c>
      <c r="I224" s="22" t="s">
        <v>110</v>
      </c>
      <c r="J224" s="21" t="s">
        <v>96</v>
      </c>
      <c r="K224" s="22">
        <v>2000</v>
      </c>
      <c r="L224" s="30">
        <v>5000000</v>
      </c>
      <c r="M224" s="30">
        <v>4200000</v>
      </c>
    </row>
    <row r="225" spans="1:13" ht="30" x14ac:dyDescent="0.25">
      <c r="A225" s="3">
        <f t="shared" si="4"/>
        <v>199</v>
      </c>
      <c r="B225" s="36"/>
      <c r="C225" s="3" t="s">
        <v>598</v>
      </c>
      <c r="D225" s="4" t="s">
        <v>18</v>
      </c>
      <c r="E225" s="16" t="s">
        <v>88</v>
      </c>
      <c r="F225" s="11" t="s">
        <v>599</v>
      </c>
      <c r="H225" s="11" t="s">
        <v>310</v>
      </c>
      <c r="I225" s="22" t="s">
        <v>311</v>
      </c>
      <c r="J225" s="21" t="s">
        <v>96</v>
      </c>
      <c r="K225" s="22">
        <v>100</v>
      </c>
      <c r="L225" s="30">
        <v>1200000</v>
      </c>
      <c r="M225" s="30">
        <v>800000</v>
      </c>
    </row>
    <row r="226" spans="1:13" ht="30" x14ac:dyDescent="0.25">
      <c r="A226" s="3">
        <f t="shared" si="4"/>
        <v>200</v>
      </c>
      <c r="B226" s="36"/>
      <c r="C226" s="3" t="s">
        <v>576</v>
      </c>
      <c r="D226" s="4" t="s">
        <v>18</v>
      </c>
      <c r="E226" s="16" t="s">
        <v>88</v>
      </c>
      <c r="F226" s="11" t="s">
        <v>600</v>
      </c>
      <c r="H226" s="11" t="s">
        <v>360</v>
      </c>
      <c r="I226" s="22" t="s">
        <v>361</v>
      </c>
      <c r="J226" s="21" t="s">
        <v>96</v>
      </c>
      <c r="K226" s="22">
        <v>30</v>
      </c>
      <c r="L226" s="30">
        <v>2250000</v>
      </c>
      <c r="M226" s="30">
        <v>1170000</v>
      </c>
    </row>
    <row r="227" spans="1:13" ht="30" x14ac:dyDescent="0.25">
      <c r="A227" s="3">
        <f t="shared" si="4"/>
        <v>201</v>
      </c>
      <c r="B227" s="36"/>
      <c r="C227" s="3" t="s">
        <v>559</v>
      </c>
      <c r="D227" s="4" t="s">
        <v>18</v>
      </c>
      <c r="E227" s="16" t="s">
        <v>88</v>
      </c>
      <c r="F227" s="11" t="s">
        <v>601</v>
      </c>
      <c r="H227" s="11" t="s">
        <v>574</v>
      </c>
      <c r="I227" s="22" t="s">
        <v>575</v>
      </c>
      <c r="J227" s="21" t="s">
        <v>96</v>
      </c>
      <c r="K227" s="22">
        <v>50</v>
      </c>
      <c r="L227" s="30">
        <v>1875000</v>
      </c>
      <c r="M227" s="30">
        <v>1125000</v>
      </c>
    </row>
    <row r="228" spans="1:13" ht="60" x14ac:dyDescent="0.25">
      <c r="A228" s="3">
        <f t="shared" si="4"/>
        <v>202</v>
      </c>
      <c r="B228" s="36"/>
      <c r="C228" s="3" t="s">
        <v>602</v>
      </c>
      <c r="D228" s="4" t="s">
        <v>18</v>
      </c>
      <c r="E228" s="16" t="s">
        <v>88</v>
      </c>
      <c r="F228" s="11" t="s">
        <v>603</v>
      </c>
      <c r="H228" s="11" t="s">
        <v>604</v>
      </c>
      <c r="I228" s="22" t="s">
        <v>54</v>
      </c>
      <c r="J228" s="21" t="s">
        <v>96</v>
      </c>
      <c r="K228" s="22">
        <v>600</v>
      </c>
      <c r="L228" s="30">
        <v>1500000</v>
      </c>
      <c r="M228" s="30">
        <v>868800</v>
      </c>
    </row>
    <row r="229" spans="1:13" ht="30" x14ac:dyDescent="0.25">
      <c r="A229" s="3">
        <f t="shared" si="4"/>
        <v>203</v>
      </c>
      <c r="B229" s="36"/>
      <c r="C229" s="3" t="s">
        <v>605</v>
      </c>
      <c r="D229" s="4" t="s">
        <v>18</v>
      </c>
      <c r="E229" s="16" t="s">
        <v>152</v>
      </c>
      <c r="F229" s="11" t="s">
        <v>606</v>
      </c>
      <c r="H229" s="11" t="s">
        <v>109</v>
      </c>
      <c r="I229" s="22" t="s">
        <v>110</v>
      </c>
      <c r="J229" s="21" t="s">
        <v>179</v>
      </c>
      <c r="K229" s="22">
        <v>20</v>
      </c>
      <c r="L229" s="30">
        <v>3000000</v>
      </c>
      <c r="M229" s="30">
        <v>2980000</v>
      </c>
    </row>
    <row r="230" spans="1:13" ht="30" x14ac:dyDescent="0.25">
      <c r="A230" s="3">
        <f t="shared" si="4"/>
        <v>204</v>
      </c>
      <c r="B230" s="36"/>
      <c r="C230" s="3" t="s">
        <v>24</v>
      </c>
      <c r="D230" s="4" t="s">
        <v>18</v>
      </c>
      <c r="E230" s="16" t="s">
        <v>88</v>
      </c>
      <c r="F230" s="11" t="s">
        <v>607</v>
      </c>
      <c r="H230" s="11" t="s">
        <v>608</v>
      </c>
      <c r="I230" s="22" t="s">
        <v>609</v>
      </c>
      <c r="J230" s="21" t="s">
        <v>26</v>
      </c>
      <c r="K230" s="22">
        <v>300</v>
      </c>
      <c r="L230" s="30">
        <v>13800000</v>
      </c>
      <c r="M230" s="30">
        <v>11580000</v>
      </c>
    </row>
    <row r="231" spans="1:13" ht="30" x14ac:dyDescent="0.25">
      <c r="A231" s="3">
        <f t="shared" si="4"/>
        <v>205</v>
      </c>
      <c r="B231" s="36"/>
      <c r="C231" s="3" t="s">
        <v>24</v>
      </c>
      <c r="D231" s="4" t="s">
        <v>18</v>
      </c>
      <c r="E231" s="16" t="s">
        <v>88</v>
      </c>
      <c r="F231" s="11" t="s">
        <v>610</v>
      </c>
      <c r="H231" s="11" t="s">
        <v>611</v>
      </c>
      <c r="I231" s="22" t="s">
        <v>612</v>
      </c>
      <c r="J231" s="21" t="s">
        <v>26</v>
      </c>
      <c r="K231" s="22">
        <v>20</v>
      </c>
      <c r="L231" s="30">
        <v>2700000</v>
      </c>
      <c r="M231" s="30">
        <v>1650000</v>
      </c>
    </row>
    <row r="232" spans="1:13" ht="30" x14ac:dyDescent="0.25">
      <c r="A232" s="3">
        <f t="shared" si="4"/>
        <v>206</v>
      </c>
      <c r="B232" s="36"/>
      <c r="C232" s="3" t="s">
        <v>613</v>
      </c>
      <c r="D232" s="4" t="s">
        <v>18</v>
      </c>
      <c r="E232" s="16" t="s">
        <v>88</v>
      </c>
      <c r="F232" s="11" t="s">
        <v>614</v>
      </c>
      <c r="H232" s="11" t="s">
        <v>615</v>
      </c>
      <c r="I232" s="22" t="s">
        <v>616</v>
      </c>
      <c r="J232" s="21" t="s">
        <v>96</v>
      </c>
      <c r="K232" s="22">
        <v>30</v>
      </c>
      <c r="L232" s="30">
        <v>450000</v>
      </c>
      <c r="M232" s="30">
        <v>210000</v>
      </c>
    </row>
    <row r="233" spans="1:13" ht="45" x14ac:dyDescent="0.25">
      <c r="A233" s="3">
        <f t="shared" si="4"/>
        <v>207</v>
      </c>
      <c r="B233" s="36"/>
      <c r="C233" s="3" t="s">
        <v>512</v>
      </c>
      <c r="D233" s="4" t="s">
        <v>18</v>
      </c>
      <c r="E233" s="16" t="s">
        <v>88</v>
      </c>
      <c r="F233" s="11" t="s">
        <v>617</v>
      </c>
      <c r="H233" s="11" t="s">
        <v>618</v>
      </c>
      <c r="I233" s="22" t="s">
        <v>619</v>
      </c>
      <c r="J233" s="21" t="s">
        <v>96</v>
      </c>
      <c r="K233" s="22">
        <v>1</v>
      </c>
      <c r="L233" s="30">
        <v>2000000</v>
      </c>
      <c r="M233" s="30">
        <v>1048000</v>
      </c>
    </row>
    <row r="234" spans="1:13" ht="30" x14ac:dyDescent="0.25">
      <c r="A234" s="3">
        <f t="shared" si="4"/>
        <v>208</v>
      </c>
      <c r="B234" s="36"/>
      <c r="C234" s="3" t="s">
        <v>590</v>
      </c>
      <c r="D234" s="4" t="s">
        <v>18</v>
      </c>
      <c r="E234" s="16" t="s">
        <v>88</v>
      </c>
      <c r="F234" s="11" t="s">
        <v>620</v>
      </c>
      <c r="H234" s="11" t="s">
        <v>592</v>
      </c>
      <c r="I234" s="22" t="s">
        <v>593</v>
      </c>
      <c r="J234" s="21" t="s">
        <v>156</v>
      </c>
      <c r="K234" s="22">
        <v>1</v>
      </c>
      <c r="L234" s="30">
        <v>2587500</v>
      </c>
      <c r="M234" s="30">
        <v>2580000</v>
      </c>
    </row>
    <row r="235" spans="1:13" ht="30" x14ac:dyDescent="0.25">
      <c r="A235" s="3">
        <f t="shared" si="4"/>
        <v>209</v>
      </c>
      <c r="B235" s="36"/>
      <c r="C235" s="3" t="s">
        <v>584</v>
      </c>
      <c r="D235" s="4" t="s">
        <v>18</v>
      </c>
      <c r="E235" s="16" t="s">
        <v>88</v>
      </c>
      <c r="F235" s="11" t="s">
        <v>621</v>
      </c>
      <c r="H235" s="11" t="s">
        <v>622</v>
      </c>
      <c r="I235" s="22" t="s">
        <v>623</v>
      </c>
      <c r="J235" s="21" t="s">
        <v>29</v>
      </c>
      <c r="K235" s="22">
        <v>20</v>
      </c>
      <c r="L235" s="30">
        <v>500000</v>
      </c>
      <c r="M235" s="30">
        <v>400000.2</v>
      </c>
    </row>
    <row r="236" spans="1:13" ht="30" x14ac:dyDescent="0.25">
      <c r="A236" s="3">
        <f t="shared" si="4"/>
        <v>210</v>
      </c>
      <c r="B236" s="36"/>
      <c r="C236" s="3" t="s">
        <v>305</v>
      </c>
      <c r="D236" s="4" t="s">
        <v>18</v>
      </c>
      <c r="E236" s="16" t="s">
        <v>152</v>
      </c>
      <c r="F236" s="11" t="s">
        <v>624</v>
      </c>
      <c r="H236" s="11" t="s">
        <v>109</v>
      </c>
      <c r="I236" s="22" t="s">
        <v>110</v>
      </c>
      <c r="J236" s="21" t="s">
        <v>96</v>
      </c>
      <c r="K236" s="22">
        <v>2000</v>
      </c>
      <c r="L236" s="30">
        <v>16100000</v>
      </c>
      <c r="M236" s="30">
        <v>15900000</v>
      </c>
    </row>
    <row r="237" spans="1:13" ht="30" x14ac:dyDescent="0.25">
      <c r="A237" s="3">
        <f t="shared" si="4"/>
        <v>211</v>
      </c>
      <c r="B237" s="36"/>
      <c r="C237" s="3" t="s">
        <v>45</v>
      </c>
      <c r="D237" s="4" t="s">
        <v>18</v>
      </c>
      <c r="E237" s="16" t="s">
        <v>88</v>
      </c>
      <c r="F237" s="11" t="s">
        <v>625</v>
      </c>
      <c r="H237" s="11" t="s">
        <v>43</v>
      </c>
      <c r="I237" s="22" t="s">
        <v>44</v>
      </c>
      <c r="J237" s="21" t="s">
        <v>96</v>
      </c>
      <c r="K237" s="22">
        <v>20</v>
      </c>
      <c r="L237" s="30">
        <v>760000</v>
      </c>
      <c r="M237" s="30">
        <v>460000</v>
      </c>
    </row>
    <row r="238" spans="1:13" ht="30" x14ac:dyDescent="0.25">
      <c r="A238" s="3">
        <f t="shared" si="4"/>
        <v>212</v>
      </c>
      <c r="B238" s="36"/>
      <c r="C238" s="3" t="s">
        <v>269</v>
      </c>
      <c r="D238" s="4" t="s">
        <v>18</v>
      </c>
      <c r="E238" s="16" t="s">
        <v>88</v>
      </c>
      <c r="F238" s="11" t="s">
        <v>626</v>
      </c>
      <c r="H238" s="11" t="s">
        <v>43</v>
      </c>
      <c r="I238" s="22" t="s">
        <v>44</v>
      </c>
      <c r="J238" s="21" t="s">
        <v>179</v>
      </c>
      <c r="K238" s="22">
        <v>200</v>
      </c>
      <c r="L238" s="30">
        <v>1870000</v>
      </c>
      <c r="M238" s="30">
        <v>960000</v>
      </c>
    </row>
    <row r="239" spans="1:13" ht="30" x14ac:dyDescent="0.25">
      <c r="A239" s="3">
        <f t="shared" si="4"/>
        <v>213</v>
      </c>
      <c r="B239" s="36"/>
      <c r="C239" s="3" t="s">
        <v>627</v>
      </c>
      <c r="D239" s="4" t="s">
        <v>18</v>
      </c>
      <c r="E239" s="16" t="s">
        <v>88</v>
      </c>
      <c r="F239" s="11" t="s">
        <v>628</v>
      </c>
      <c r="H239" s="11" t="s">
        <v>629</v>
      </c>
      <c r="I239" s="22" t="s">
        <v>630</v>
      </c>
      <c r="J239" s="21" t="s">
        <v>29</v>
      </c>
      <c r="K239" s="22">
        <v>40</v>
      </c>
      <c r="L239" s="30">
        <v>200000</v>
      </c>
      <c r="M239" s="30">
        <v>87920</v>
      </c>
    </row>
    <row r="240" spans="1:13" ht="30" x14ac:dyDescent="0.25">
      <c r="A240" s="3">
        <f t="shared" si="4"/>
        <v>214</v>
      </c>
      <c r="B240" s="36"/>
      <c r="C240" s="3" t="s">
        <v>631</v>
      </c>
      <c r="D240" s="4" t="s">
        <v>18</v>
      </c>
      <c r="E240" s="16" t="s">
        <v>88</v>
      </c>
      <c r="F240" s="11" t="s">
        <v>632</v>
      </c>
      <c r="H240" s="11" t="s">
        <v>633</v>
      </c>
      <c r="I240" s="22" t="s">
        <v>634</v>
      </c>
      <c r="J240" s="21" t="s">
        <v>96</v>
      </c>
      <c r="K240" s="22">
        <v>11</v>
      </c>
      <c r="L240" s="30">
        <v>2750000</v>
      </c>
      <c r="M240" s="30">
        <v>1428350</v>
      </c>
    </row>
    <row r="241" spans="1:13" ht="45" x14ac:dyDescent="0.25">
      <c r="A241" s="3">
        <f t="shared" si="4"/>
        <v>215</v>
      </c>
      <c r="B241" s="36"/>
      <c r="C241" s="3" t="s">
        <v>635</v>
      </c>
      <c r="D241" s="4" t="s">
        <v>18</v>
      </c>
      <c r="E241" s="16" t="s">
        <v>88</v>
      </c>
      <c r="F241" s="11" t="s">
        <v>636</v>
      </c>
      <c r="H241" s="11" t="s">
        <v>637</v>
      </c>
      <c r="I241" s="22" t="s">
        <v>638</v>
      </c>
      <c r="J241" s="21" t="s">
        <v>96</v>
      </c>
      <c r="K241" s="22">
        <v>50</v>
      </c>
      <c r="L241" s="30">
        <v>375000</v>
      </c>
      <c r="M241" s="30">
        <v>299950</v>
      </c>
    </row>
    <row r="242" spans="1:13" ht="30" x14ac:dyDescent="0.25">
      <c r="A242" s="3">
        <f t="shared" si="4"/>
        <v>216</v>
      </c>
      <c r="B242" s="36"/>
      <c r="C242" s="3" t="s">
        <v>576</v>
      </c>
      <c r="D242" s="4" t="s">
        <v>18</v>
      </c>
      <c r="E242" s="16" t="s">
        <v>88</v>
      </c>
      <c r="F242" s="11" t="s">
        <v>639</v>
      </c>
      <c r="H242" s="11" t="s">
        <v>640</v>
      </c>
      <c r="I242" s="22" t="s">
        <v>641</v>
      </c>
      <c r="J242" s="21" t="s">
        <v>96</v>
      </c>
      <c r="K242" s="22">
        <v>30</v>
      </c>
      <c r="L242" s="30">
        <v>1314000</v>
      </c>
      <c r="M242" s="30">
        <v>895500</v>
      </c>
    </row>
    <row r="243" spans="1:13" ht="45" x14ac:dyDescent="0.25">
      <c r="A243" s="3">
        <f t="shared" ref="A243:A276" si="5">SUM(A242+1)</f>
        <v>217</v>
      </c>
      <c r="B243" s="36"/>
      <c r="C243" s="3" t="s">
        <v>529</v>
      </c>
      <c r="D243" s="4" t="s">
        <v>18</v>
      </c>
      <c r="E243" s="16" t="s">
        <v>88</v>
      </c>
      <c r="F243" s="11" t="s">
        <v>642</v>
      </c>
      <c r="H243" s="11" t="s">
        <v>643</v>
      </c>
      <c r="I243" s="22" t="s">
        <v>644</v>
      </c>
      <c r="J243" s="21" t="s">
        <v>83</v>
      </c>
      <c r="K243" s="22">
        <v>3</v>
      </c>
      <c r="L243" s="30">
        <v>26100000</v>
      </c>
      <c r="M243" s="30">
        <v>13200000</v>
      </c>
    </row>
    <row r="244" spans="1:13" ht="30" x14ac:dyDescent="0.25">
      <c r="A244" s="3">
        <f t="shared" si="5"/>
        <v>218</v>
      </c>
      <c r="B244" s="36"/>
      <c r="C244" s="3" t="s">
        <v>529</v>
      </c>
      <c r="D244" s="4" t="s">
        <v>18</v>
      </c>
      <c r="E244" s="16" t="s">
        <v>88</v>
      </c>
      <c r="F244" s="11" t="s">
        <v>645</v>
      </c>
      <c r="H244" s="11" t="s">
        <v>646</v>
      </c>
      <c r="I244" s="22" t="s">
        <v>647</v>
      </c>
      <c r="J244" s="21" t="s">
        <v>83</v>
      </c>
      <c r="K244" s="22">
        <v>4</v>
      </c>
      <c r="L244" s="30">
        <v>20000000</v>
      </c>
      <c r="M244" s="30">
        <v>15956000</v>
      </c>
    </row>
    <row r="245" spans="1:13" ht="45" x14ac:dyDescent="0.25">
      <c r="A245" s="3">
        <f t="shared" si="5"/>
        <v>219</v>
      </c>
      <c r="B245" s="36"/>
      <c r="C245" s="3" t="s">
        <v>648</v>
      </c>
      <c r="D245" s="4" t="s">
        <v>18</v>
      </c>
      <c r="E245" s="16" t="s">
        <v>88</v>
      </c>
      <c r="F245" s="11" t="s">
        <v>649</v>
      </c>
      <c r="H245" s="11" t="s">
        <v>650</v>
      </c>
      <c r="I245" s="22" t="s">
        <v>651</v>
      </c>
      <c r="J245" s="21" t="s">
        <v>156</v>
      </c>
      <c r="K245" s="22">
        <v>7</v>
      </c>
      <c r="L245" s="30">
        <v>13755000</v>
      </c>
      <c r="M245" s="30">
        <v>6650000</v>
      </c>
    </row>
    <row r="246" spans="1:13" ht="30" x14ac:dyDescent="0.25">
      <c r="A246" s="3">
        <f t="shared" si="5"/>
        <v>220</v>
      </c>
      <c r="B246" s="36"/>
      <c r="C246" s="3" t="s">
        <v>652</v>
      </c>
      <c r="D246" s="4" t="s">
        <v>18</v>
      </c>
      <c r="E246" s="16" t="s">
        <v>88</v>
      </c>
      <c r="F246" s="11" t="s">
        <v>653</v>
      </c>
      <c r="H246" s="11" t="s">
        <v>654</v>
      </c>
      <c r="I246" s="22" t="s">
        <v>655</v>
      </c>
      <c r="J246" s="21" t="s">
        <v>96</v>
      </c>
      <c r="K246" s="22">
        <v>15</v>
      </c>
      <c r="L246" s="30">
        <v>435000</v>
      </c>
      <c r="M246" s="30">
        <v>285000</v>
      </c>
    </row>
    <row r="247" spans="1:13" ht="30" x14ac:dyDescent="0.25">
      <c r="A247" s="3">
        <f t="shared" si="5"/>
        <v>221</v>
      </c>
      <c r="B247" s="36"/>
      <c r="C247" s="3" t="s">
        <v>656</v>
      </c>
      <c r="D247" s="4" t="s">
        <v>18</v>
      </c>
      <c r="E247" s="16" t="s">
        <v>88</v>
      </c>
      <c r="F247" s="11" t="s">
        <v>657</v>
      </c>
      <c r="H247" s="11" t="s">
        <v>658</v>
      </c>
      <c r="I247" s="22" t="s">
        <v>659</v>
      </c>
      <c r="J247" s="21" t="s">
        <v>96</v>
      </c>
      <c r="K247" s="22">
        <v>10</v>
      </c>
      <c r="L247" s="30">
        <v>1050000</v>
      </c>
      <c r="M247" s="30">
        <v>490000</v>
      </c>
    </row>
    <row r="248" spans="1:13" ht="30" x14ac:dyDescent="0.25">
      <c r="A248" s="3">
        <f t="shared" si="5"/>
        <v>222</v>
      </c>
      <c r="B248" s="36"/>
      <c r="C248" s="3" t="s">
        <v>660</v>
      </c>
      <c r="D248" s="4" t="s">
        <v>18</v>
      </c>
      <c r="E248" s="16" t="s">
        <v>88</v>
      </c>
      <c r="F248" s="11" t="s">
        <v>661</v>
      </c>
      <c r="H248" s="11" t="s">
        <v>662</v>
      </c>
      <c r="I248" s="22" t="s">
        <v>663</v>
      </c>
      <c r="J248" s="21" t="s">
        <v>96</v>
      </c>
      <c r="K248" s="22">
        <v>15</v>
      </c>
      <c r="L248" s="30">
        <v>112500</v>
      </c>
      <c r="M248" s="30">
        <v>60000</v>
      </c>
    </row>
    <row r="249" spans="1:13" ht="45" x14ac:dyDescent="0.25">
      <c r="A249" s="3">
        <f t="shared" si="5"/>
        <v>223</v>
      </c>
      <c r="B249" s="36"/>
      <c r="C249" s="3" t="s">
        <v>265</v>
      </c>
      <c r="D249" s="4" t="s">
        <v>18</v>
      </c>
      <c r="E249" s="16" t="s">
        <v>88</v>
      </c>
      <c r="F249" s="11" t="s">
        <v>664</v>
      </c>
      <c r="H249" s="11" t="s">
        <v>43</v>
      </c>
      <c r="I249" s="22" t="s">
        <v>44</v>
      </c>
      <c r="J249" s="21" t="s">
        <v>96</v>
      </c>
      <c r="K249" s="22">
        <v>400</v>
      </c>
      <c r="L249" s="30">
        <v>880000</v>
      </c>
      <c r="M249" s="30">
        <v>480000</v>
      </c>
    </row>
    <row r="250" spans="1:13" ht="30" x14ac:dyDescent="0.25">
      <c r="A250" s="3">
        <f t="shared" si="5"/>
        <v>224</v>
      </c>
      <c r="B250" s="36"/>
      <c r="C250" s="3" t="s">
        <v>584</v>
      </c>
      <c r="D250" s="4" t="s">
        <v>18</v>
      </c>
      <c r="E250" s="16" t="s">
        <v>88</v>
      </c>
      <c r="F250" s="11" t="s">
        <v>665</v>
      </c>
      <c r="H250" s="11" t="s">
        <v>314</v>
      </c>
      <c r="I250" s="22" t="s">
        <v>315</v>
      </c>
      <c r="J250" s="21" t="s">
        <v>29</v>
      </c>
      <c r="K250" s="22">
        <v>20</v>
      </c>
      <c r="L250" s="30">
        <v>800000</v>
      </c>
      <c r="M250" s="30">
        <v>499740</v>
      </c>
    </row>
    <row r="251" spans="1:13" ht="45" x14ac:dyDescent="0.25">
      <c r="A251" s="3">
        <f t="shared" si="5"/>
        <v>225</v>
      </c>
      <c r="B251" s="36"/>
      <c r="C251" s="3" t="s">
        <v>666</v>
      </c>
      <c r="D251" s="4" t="s">
        <v>18</v>
      </c>
      <c r="E251" s="16" t="s">
        <v>88</v>
      </c>
      <c r="F251" s="11" t="s">
        <v>667</v>
      </c>
      <c r="H251" s="11" t="s">
        <v>668</v>
      </c>
      <c r="I251" s="22" t="s">
        <v>54</v>
      </c>
      <c r="J251" s="21" t="s">
        <v>96</v>
      </c>
      <c r="K251" s="22">
        <v>10</v>
      </c>
      <c r="L251" s="30">
        <v>1100000</v>
      </c>
      <c r="M251" s="30">
        <v>740000</v>
      </c>
    </row>
    <row r="252" spans="1:13" ht="30" x14ac:dyDescent="0.25">
      <c r="A252" s="3">
        <f t="shared" si="5"/>
        <v>226</v>
      </c>
      <c r="B252" s="36"/>
      <c r="C252" s="3" t="s">
        <v>584</v>
      </c>
      <c r="D252" s="4" t="s">
        <v>18</v>
      </c>
      <c r="E252" s="16" t="s">
        <v>88</v>
      </c>
      <c r="F252" s="11" t="s">
        <v>669</v>
      </c>
      <c r="H252" s="11" t="s">
        <v>109</v>
      </c>
      <c r="I252" s="22" t="s">
        <v>110</v>
      </c>
      <c r="J252" s="21" t="s">
        <v>29</v>
      </c>
      <c r="K252" s="22">
        <v>100</v>
      </c>
      <c r="L252" s="30">
        <v>2000000</v>
      </c>
      <c r="M252" s="30">
        <v>1490000</v>
      </c>
    </row>
    <row r="253" spans="1:13" ht="30" x14ac:dyDescent="0.25">
      <c r="A253" s="3">
        <f t="shared" si="5"/>
        <v>227</v>
      </c>
      <c r="B253" s="36"/>
      <c r="C253" s="3" t="s">
        <v>670</v>
      </c>
      <c r="D253" s="4" t="s">
        <v>18</v>
      </c>
      <c r="E253" s="16" t="s">
        <v>88</v>
      </c>
      <c r="F253" s="11" t="s">
        <v>671</v>
      </c>
      <c r="H253" s="11" t="s">
        <v>672</v>
      </c>
      <c r="I253" s="22" t="s">
        <v>673</v>
      </c>
      <c r="J253" s="21" t="s">
        <v>96</v>
      </c>
      <c r="K253" s="22">
        <v>20</v>
      </c>
      <c r="L253" s="30">
        <v>300000</v>
      </c>
      <c r="M253" s="30">
        <v>135540</v>
      </c>
    </row>
    <row r="254" spans="1:13" ht="30" x14ac:dyDescent="0.25">
      <c r="A254" s="3">
        <f t="shared" si="5"/>
        <v>228</v>
      </c>
      <c r="B254" s="36"/>
      <c r="C254" s="3" t="s">
        <v>674</v>
      </c>
      <c r="D254" s="4" t="s">
        <v>18</v>
      </c>
      <c r="E254" s="16" t="s">
        <v>88</v>
      </c>
      <c r="F254" s="11" t="s">
        <v>675</v>
      </c>
      <c r="H254" s="11" t="s">
        <v>676</v>
      </c>
      <c r="I254" s="22" t="s">
        <v>677</v>
      </c>
      <c r="J254" s="21" t="s">
        <v>96</v>
      </c>
      <c r="K254" s="22">
        <v>6</v>
      </c>
      <c r="L254" s="30">
        <v>3240000</v>
      </c>
      <c r="M254" s="30">
        <v>1254000</v>
      </c>
    </row>
    <row r="255" spans="1:13" ht="30" x14ac:dyDescent="0.25">
      <c r="A255" s="3">
        <f t="shared" si="5"/>
        <v>229</v>
      </c>
      <c r="B255" s="36"/>
      <c r="C255" s="3" t="s">
        <v>678</v>
      </c>
      <c r="D255" s="4" t="s">
        <v>18</v>
      </c>
      <c r="E255" s="16" t="s">
        <v>88</v>
      </c>
      <c r="F255" s="11" t="s">
        <v>679</v>
      </c>
      <c r="H255" s="11" t="s">
        <v>680</v>
      </c>
      <c r="I255" s="22" t="s">
        <v>681</v>
      </c>
      <c r="J255" s="21" t="s">
        <v>96</v>
      </c>
      <c r="K255" s="22">
        <v>100</v>
      </c>
      <c r="L255" s="30">
        <v>2500000</v>
      </c>
      <c r="M255" s="30">
        <v>725000</v>
      </c>
    </row>
    <row r="256" spans="1:13" ht="45" x14ac:dyDescent="0.25">
      <c r="A256" s="3">
        <f t="shared" si="5"/>
        <v>230</v>
      </c>
      <c r="B256" s="36"/>
      <c r="C256" s="3" t="s">
        <v>682</v>
      </c>
      <c r="D256" s="4" t="s">
        <v>18</v>
      </c>
      <c r="E256" s="16" t="s">
        <v>88</v>
      </c>
      <c r="F256" s="11" t="s">
        <v>683</v>
      </c>
      <c r="H256" s="11" t="s">
        <v>684</v>
      </c>
      <c r="I256" s="22" t="s">
        <v>685</v>
      </c>
      <c r="J256" s="21" t="s">
        <v>96</v>
      </c>
      <c r="K256" s="22">
        <v>20</v>
      </c>
      <c r="L256" s="30">
        <v>899520</v>
      </c>
      <c r="M256" s="30">
        <v>499520</v>
      </c>
    </row>
    <row r="257" spans="1:13" ht="30" x14ac:dyDescent="0.25">
      <c r="A257" s="3">
        <f t="shared" si="5"/>
        <v>231</v>
      </c>
      <c r="B257" s="36"/>
      <c r="C257" s="3" t="s">
        <v>686</v>
      </c>
      <c r="D257" s="4" t="s">
        <v>18</v>
      </c>
      <c r="E257" s="16" t="s">
        <v>88</v>
      </c>
      <c r="F257" s="11" t="s">
        <v>687</v>
      </c>
      <c r="H257" s="11" t="s">
        <v>688</v>
      </c>
      <c r="I257" s="22" t="s">
        <v>54</v>
      </c>
      <c r="J257" s="21" t="s">
        <v>96</v>
      </c>
      <c r="K257" s="22">
        <v>20</v>
      </c>
      <c r="L257" s="30">
        <v>960000</v>
      </c>
      <c r="M257" s="30">
        <v>497760</v>
      </c>
    </row>
    <row r="258" spans="1:13" ht="30" x14ac:dyDescent="0.25">
      <c r="A258" s="3">
        <f t="shared" si="5"/>
        <v>232</v>
      </c>
      <c r="B258" s="36"/>
      <c r="C258" s="3" t="s">
        <v>689</v>
      </c>
      <c r="D258" s="4" t="s">
        <v>18</v>
      </c>
      <c r="E258" s="16" t="s">
        <v>88</v>
      </c>
      <c r="F258" s="11" t="s">
        <v>690</v>
      </c>
      <c r="H258" s="11" t="s">
        <v>691</v>
      </c>
      <c r="I258" s="22" t="s">
        <v>692</v>
      </c>
      <c r="J258" s="21" t="s">
        <v>96</v>
      </c>
      <c r="K258" s="22">
        <v>15</v>
      </c>
      <c r="L258" s="30">
        <v>450000</v>
      </c>
      <c r="M258" s="30">
        <v>299970</v>
      </c>
    </row>
    <row r="259" spans="1:13" ht="30" x14ac:dyDescent="0.25">
      <c r="A259" s="3">
        <f t="shared" si="5"/>
        <v>233</v>
      </c>
      <c r="B259" s="36"/>
      <c r="C259" s="3" t="s">
        <v>693</v>
      </c>
      <c r="D259" s="4" t="s">
        <v>18</v>
      </c>
      <c r="E259" s="16" t="s">
        <v>88</v>
      </c>
      <c r="F259" s="11" t="s">
        <v>694</v>
      </c>
      <c r="H259" s="11" t="s">
        <v>695</v>
      </c>
      <c r="I259" s="22" t="s">
        <v>696</v>
      </c>
      <c r="J259" s="21" t="s">
        <v>127</v>
      </c>
      <c r="K259" s="22">
        <v>50</v>
      </c>
      <c r="L259" s="30">
        <v>325000</v>
      </c>
      <c r="M259" s="30">
        <v>265000</v>
      </c>
    </row>
    <row r="260" spans="1:13" ht="30" x14ac:dyDescent="0.25">
      <c r="A260" s="3">
        <f t="shared" si="5"/>
        <v>234</v>
      </c>
      <c r="B260" s="36"/>
      <c r="C260" s="3" t="s">
        <v>697</v>
      </c>
      <c r="D260" s="4" t="s">
        <v>18</v>
      </c>
      <c r="E260" s="16" t="s">
        <v>88</v>
      </c>
      <c r="F260" s="11" t="s">
        <v>698</v>
      </c>
      <c r="H260" s="11" t="s">
        <v>640</v>
      </c>
      <c r="I260" s="22" t="s">
        <v>641</v>
      </c>
      <c r="J260" s="21" t="s">
        <v>96</v>
      </c>
      <c r="K260" s="22">
        <v>5</v>
      </c>
      <c r="L260" s="30">
        <v>1495000</v>
      </c>
      <c r="M260" s="30">
        <v>925000</v>
      </c>
    </row>
    <row r="261" spans="1:13" ht="45" x14ac:dyDescent="0.25">
      <c r="A261" s="3">
        <f t="shared" si="5"/>
        <v>235</v>
      </c>
      <c r="B261" s="36"/>
      <c r="C261" s="3" t="s">
        <v>55</v>
      </c>
      <c r="D261" s="4" t="s">
        <v>18</v>
      </c>
      <c r="E261" s="16" t="s">
        <v>88</v>
      </c>
      <c r="F261" s="11" t="s">
        <v>699</v>
      </c>
      <c r="H261" s="11" t="s">
        <v>700</v>
      </c>
      <c r="I261" s="22" t="s">
        <v>54</v>
      </c>
      <c r="J261" s="21" t="s">
        <v>210</v>
      </c>
      <c r="K261" s="22">
        <v>100</v>
      </c>
      <c r="L261" s="30">
        <v>1400000</v>
      </c>
      <c r="M261" s="30">
        <v>565600</v>
      </c>
    </row>
    <row r="262" spans="1:13" ht="45" x14ac:dyDescent="0.25">
      <c r="A262" s="3">
        <f t="shared" si="5"/>
        <v>236</v>
      </c>
      <c r="B262" s="36"/>
      <c r="C262" s="3" t="s">
        <v>701</v>
      </c>
      <c r="D262" s="4" t="s">
        <v>18</v>
      </c>
      <c r="E262" s="16" t="s">
        <v>88</v>
      </c>
      <c r="F262" s="11" t="s">
        <v>702</v>
      </c>
      <c r="H262" s="11" t="s">
        <v>703</v>
      </c>
      <c r="I262" s="22" t="s">
        <v>54</v>
      </c>
      <c r="J262" s="21" t="s">
        <v>96</v>
      </c>
      <c r="K262" s="22">
        <v>10</v>
      </c>
      <c r="L262" s="30">
        <v>250000</v>
      </c>
      <c r="M262" s="30">
        <v>200000.1</v>
      </c>
    </row>
    <row r="263" spans="1:13" ht="30" x14ac:dyDescent="0.25">
      <c r="A263" s="3">
        <f t="shared" si="5"/>
        <v>237</v>
      </c>
      <c r="B263" s="36"/>
      <c r="C263" s="3" t="s">
        <v>529</v>
      </c>
      <c r="D263" s="4" t="s">
        <v>18</v>
      </c>
      <c r="E263" s="16" t="s">
        <v>88</v>
      </c>
      <c r="F263" s="11" t="s">
        <v>704</v>
      </c>
      <c r="H263" s="11" t="s">
        <v>705</v>
      </c>
      <c r="I263" s="22" t="s">
        <v>706</v>
      </c>
      <c r="J263" s="21" t="s">
        <v>96</v>
      </c>
      <c r="K263" s="22">
        <v>20</v>
      </c>
      <c r="L263" s="30">
        <v>30000000</v>
      </c>
      <c r="M263" s="30">
        <v>14900000</v>
      </c>
    </row>
    <row r="264" spans="1:13" ht="30" x14ac:dyDescent="0.25">
      <c r="A264" s="3">
        <f t="shared" si="5"/>
        <v>238</v>
      </c>
      <c r="B264" s="36"/>
      <c r="C264" s="3" t="s">
        <v>422</v>
      </c>
      <c r="D264" s="4" t="s">
        <v>18</v>
      </c>
      <c r="E264" s="16" t="s">
        <v>88</v>
      </c>
      <c r="F264" s="11" t="s">
        <v>707</v>
      </c>
      <c r="H264" s="11" t="s">
        <v>708</v>
      </c>
      <c r="I264" s="22" t="s">
        <v>709</v>
      </c>
      <c r="J264" s="21" t="s">
        <v>96</v>
      </c>
      <c r="K264" s="22">
        <v>10</v>
      </c>
      <c r="L264" s="30">
        <v>1100000</v>
      </c>
      <c r="M264" s="30">
        <v>600000</v>
      </c>
    </row>
    <row r="265" spans="1:13" ht="30" x14ac:dyDescent="0.25">
      <c r="A265" s="3">
        <f t="shared" si="5"/>
        <v>239</v>
      </c>
      <c r="B265" s="36"/>
      <c r="C265" s="3" t="s">
        <v>598</v>
      </c>
      <c r="D265" s="4" t="s">
        <v>18</v>
      </c>
      <c r="E265" s="16" t="s">
        <v>88</v>
      </c>
      <c r="F265" s="11" t="s">
        <v>710</v>
      </c>
      <c r="H265" s="11" t="s">
        <v>352</v>
      </c>
      <c r="I265" s="22" t="s">
        <v>353</v>
      </c>
      <c r="J265" s="21" t="s">
        <v>96</v>
      </c>
      <c r="K265" s="22">
        <v>10</v>
      </c>
      <c r="L265" s="30">
        <v>370000</v>
      </c>
      <c r="M265" s="30">
        <v>124890</v>
      </c>
    </row>
    <row r="266" spans="1:13" ht="30" x14ac:dyDescent="0.25">
      <c r="A266" s="3">
        <f t="shared" si="5"/>
        <v>240</v>
      </c>
      <c r="B266" s="36"/>
      <c r="C266" s="3" t="s">
        <v>602</v>
      </c>
      <c r="D266" s="4" t="s">
        <v>18</v>
      </c>
      <c r="E266" s="16" t="s">
        <v>88</v>
      </c>
      <c r="F266" s="11" t="s">
        <v>711</v>
      </c>
      <c r="H266" s="11" t="s">
        <v>712</v>
      </c>
      <c r="I266" s="22" t="s">
        <v>713</v>
      </c>
      <c r="J266" s="21" t="s">
        <v>96</v>
      </c>
      <c r="K266" s="22">
        <v>600</v>
      </c>
      <c r="L266" s="30">
        <v>1920000</v>
      </c>
      <c r="M266" s="30">
        <v>1199400</v>
      </c>
    </row>
    <row r="267" spans="1:13" ht="30" x14ac:dyDescent="0.25">
      <c r="A267" s="3">
        <f t="shared" si="5"/>
        <v>241</v>
      </c>
      <c r="B267" s="36"/>
      <c r="C267" s="3" t="s">
        <v>59</v>
      </c>
      <c r="D267" s="4" t="s">
        <v>18</v>
      </c>
      <c r="E267" s="16" t="s">
        <v>88</v>
      </c>
      <c r="F267" s="11" t="s">
        <v>714</v>
      </c>
      <c r="H267" s="11" t="s">
        <v>715</v>
      </c>
      <c r="I267" s="22" t="s">
        <v>716</v>
      </c>
      <c r="J267" s="21" t="s">
        <v>96</v>
      </c>
      <c r="K267" s="22">
        <v>30</v>
      </c>
      <c r="L267" s="30">
        <v>1050000</v>
      </c>
      <c r="M267" s="30">
        <v>750000</v>
      </c>
    </row>
    <row r="268" spans="1:13" ht="30" x14ac:dyDescent="0.25">
      <c r="A268" s="3">
        <f t="shared" si="5"/>
        <v>242</v>
      </c>
      <c r="B268" s="36"/>
      <c r="C268" s="3" t="s">
        <v>301</v>
      </c>
      <c r="D268" s="4" t="s">
        <v>18</v>
      </c>
      <c r="E268" s="16" t="s">
        <v>88</v>
      </c>
      <c r="F268" s="11" t="s">
        <v>717</v>
      </c>
      <c r="H268" s="11" t="s">
        <v>352</v>
      </c>
      <c r="I268" s="22" t="s">
        <v>353</v>
      </c>
      <c r="J268" s="21" t="s">
        <v>23</v>
      </c>
      <c r="K268" s="22">
        <v>10</v>
      </c>
      <c r="L268" s="30">
        <v>820000</v>
      </c>
      <c r="M268" s="30">
        <v>489990</v>
      </c>
    </row>
    <row r="269" spans="1:13" ht="30" x14ac:dyDescent="0.25">
      <c r="A269" s="3">
        <f t="shared" si="5"/>
        <v>243</v>
      </c>
      <c r="B269" s="36"/>
      <c r="C269" s="3" t="s">
        <v>718</v>
      </c>
      <c r="D269" s="4" t="s">
        <v>18</v>
      </c>
      <c r="E269" s="16" t="s">
        <v>88</v>
      </c>
      <c r="F269" s="11" t="s">
        <v>719</v>
      </c>
      <c r="H269" s="11" t="s">
        <v>352</v>
      </c>
      <c r="I269" s="22" t="s">
        <v>353</v>
      </c>
      <c r="J269" s="21" t="s">
        <v>127</v>
      </c>
      <c r="K269" s="22">
        <v>10</v>
      </c>
      <c r="L269" s="30">
        <v>780000</v>
      </c>
      <c r="M269" s="30">
        <v>489990</v>
      </c>
    </row>
    <row r="270" spans="1:13" ht="30" x14ac:dyDescent="0.25">
      <c r="A270" s="3">
        <f t="shared" si="5"/>
        <v>244</v>
      </c>
      <c r="B270" s="36"/>
      <c r="C270" s="3" t="s">
        <v>269</v>
      </c>
      <c r="D270" s="4" t="s">
        <v>18</v>
      </c>
      <c r="E270" s="16" t="s">
        <v>88</v>
      </c>
      <c r="F270" s="11" t="s">
        <v>720</v>
      </c>
      <c r="H270" s="11" t="s">
        <v>721</v>
      </c>
      <c r="I270" s="22" t="s">
        <v>722</v>
      </c>
      <c r="J270" s="21" t="s">
        <v>96</v>
      </c>
      <c r="K270" s="22">
        <v>50</v>
      </c>
      <c r="L270" s="30">
        <v>487500</v>
      </c>
      <c r="M270" s="30">
        <v>230000</v>
      </c>
    </row>
    <row r="271" spans="1:13" ht="30" x14ac:dyDescent="0.25">
      <c r="A271" s="3">
        <f t="shared" si="5"/>
        <v>245</v>
      </c>
      <c r="B271" s="36"/>
      <c r="C271" s="3" t="s">
        <v>269</v>
      </c>
      <c r="D271" s="4" t="s">
        <v>18</v>
      </c>
      <c r="E271" s="16" t="s">
        <v>88</v>
      </c>
      <c r="F271" s="11" t="s">
        <v>723</v>
      </c>
      <c r="H271" s="11" t="s">
        <v>47</v>
      </c>
      <c r="I271" s="22" t="s">
        <v>48</v>
      </c>
      <c r="J271" s="21" t="s">
        <v>179</v>
      </c>
      <c r="K271" s="22">
        <v>50</v>
      </c>
      <c r="L271" s="30">
        <v>292500</v>
      </c>
      <c r="M271" s="30">
        <v>212800</v>
      </c>
    </row>
    <row r="272" spans="1:13" ht="45" x14ac:dyDescent="0.25">
      <c r="A272" s="32">
        <f t="shared" si="5"/>
        <v>246</v>
      </c>
      <c r="B272" s="36"/>
      <c r="C272" s="32" t="s">
        <v>724</v>
      </c>
      <c r="D272" s="33" t="s">
        <v>18</v>
      </c>
      <c r="E272" s="34" t="s">
        <v>88</v>
      </c>
      <c r="F272" s="14" t="s">
        <v>725</v>
      </c>
      <c r="H272" s="11" t="s">
        <v>726</v>
      </c>
      <c r="I272" s="22" t="s">
        <v>727</v>
      </c>
      <c r="J272" s="21" t="s">
        <v>78</v>
      </c>
      <c r="K272" s="22">
        <v>100</v>
      </c>
      <c r="L272" s="30">
        <v>392000</v>
      </c>
      <c r="M272" s="30">
        <v>249000</v>
      </c>
    </row>
    <row r="273" spans="1:13" ht="45" x14ac:dyDescent="0.25">
      <c r="A273" s="3">
        <f t="shared" si="5"/>
        <v>247</v>
      </c>
      <c r="B273" s="36"/>
      <c r="C273" s="32" t="s">
        <v>728</v>
      </c>
      <c r="D273" s="4" t="s">
        <v>18</v>
      </c>
      <c r="E273" s="16" t="s">
        <v>729</v>
      </c>
      <c r="F273" s="21">
        <v>23110012304098</v>
      </c>
      <c r="H273" s="11" t="s">
        <v>730</v>
      </c>
      <c r="I273" s="22" t="s">
        <v>731</v>
      </c>
      <c r="J273" s="21" t="s">
        <v>732</v>
      </c>
      <c r="K273" s="22">
        <v>100</v>
      </c>
      <c r="L273" s="30">
        <v>14672000</v>
      </c>
      <c r="M273" s="30">
        <v>1467200000</v>
      </c>
    </row>
    <row r="274" spans="1:13" ht="45" x14ac:dyDescent="0.25">
      <c r="A274" s="32">
        <f t="shared" si="5"/>
        <v>248</v>
      </c>
      <c r="B274" s="36"/>
      <c r="C274" s="32" t="s">
        <v>733</v>
      </c>
      <c r="D274" s="4" t="s">
        <v>18</v>
      </c>
      <c r="E274" s="16" t="s">
        <v>729</v>
      </c>
      <c r="F274" s="21">
        <v>23110012304116</v>
      </c>
      <c r="H274" s="11" t="s">
        <v>730</v>
      </c>
      <c r="I274" s="22" t="s">
        <v>731</v>
      </c>
      <c r="J274" s="21" t="s">
        <v>96</v>
      </c>
      <c r="K274" s="22">
        <v>100</v>
      </c>
      <c r="L274" s="30">
        <v>5881904</v>
      </c>
      <c r="M274" s="30">
        <v>588190400</v>
      </c>
    </row>
    <row r="275" spans="1:13" ht="45" x14ac:dyDescent="0.25">
      <c r="A275" s="3">
        <f t="shared" si="5"/>
        <v>249</v>
      </c>
      <c r="B275" s="36"/>
      <c r="C275" s="32" t="s">
        <v>734</v>
      </c>
      <c r="D275" s="4" t="s">
        <v>18</v>
      </c>
      <c r="E275" s="16" t="s">
        <v>729</v>
      </c>
      <c r="F275" s="21">
        <v>23110012303346</v>
      </c>
      <c r="H275" s="11" t="s">
        <v>735</v>
      </c>
      <c r="I275" s="22" t="s">
        <v>736</v>
      </c>
      <c r="J275" s="21" t="s">
        <v>737</v>
      </c>
      <c r="K275" s="22">
        <v>100</v>
      </c>
      <c r="L275" s="30">
        <v>5094108.3600000003</v>
      </c>
      <c r="M275" s="30">
        <v>509410836</v>
      </c>
    </row>
    <row r="276" spans="1:13" ht="45" x14ac:dyDescent="0.25">
      <c r="A276" s="32">
        <f t="shared" si="5"/>
        <v>250</v>
      </c>
      <c r="B276" s="37"/>
      <c r="C276" s="32" t="s">
        <v>738</v>
      </c>
      <c r="D276" s="4" t="s">
        <v>18</v>
      </c>
      <c r="E276" s="16" t="s">
        <v>729</v>
      </c>
      <c r="F276" s="21">
        <v>23110012333518</v>
      </c>
      <c r="H276" s="11" t="s">
        <v>739</v>
      </c>
      <c r="I276" s="22" t="s">
        <v>740</v>
      </c>
      <c r="J276" s="21" t="s">
        <v>96</v>
      </c>
      <c r="K276" s="22">
        <v>100</v>
      </c>
      <c r="L276" s="30">
        <v>5950560</v>
      </c>
      <c r="M276" s="30">
        <v>595056000</v>
      </c>
    </row>
    <row r="277" spans="1:13" x14ac:dyDescent="0.25">
      <c r="A277" s="9"/>
      <c r="B277" s="9"/>
      <c r="C277" s="9"/>
      <c r="D277" s="9"/>
      <c r="E277" s="9"/>
      <c r="F277" s="21"/>
      <c r="H277" s="11"/>
      <c r="I277" s="22"/>
      <c r="J277" s="21"/>
      <c r="K277" s="22"/>
      <c r="L277" s="30"/>
      <c r="M277" s="30"/>
    </row>
  </sheetData>
  <mergeCells count="16">
    <mergeCell ref="B177:B276"/>
    <mergeCell ref="B2:M2"/>
    <mergeCell ref="A4:A5"/>
    <mergeCell ref="B4:B5"/>
    <mergeCell ref="C4:C5"/>
    <mergeCell ref="D4:D5"/>
    <mergeCell ref="E4:E5"/>
    <mergeCell ref="F4:F5"/>
    <mergeCell ref="H4:I4"/>
    <mergeCell ref="J4:J5"/>
    <mergeCell ref="K4:K5"/>
    <mergeCell ref="L4:L5"/>
    <mergeCell ref="M4:M5"/>
    <mergeCell ref="B6:B26"/>
    <mergeCell ref="B27:B85"/>
    <mergeCell ref="B86:B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2024-01-16T07:18:41Z</cp:lastPrinted>
  <dcterms:created xsi:type="dcterms:W3CDTF">2024-01-16T04:35:58Z</dcterms:created>
  <dcterms:modified xsi:type="dcterms:W3CDTF">2024-01-16T07:19:15Z</dcterms:modified>
</cp:coreProperties>
</file>